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aicun\Desktop\"/>
    </mc:Choice>
  </mc:AlternateContent>
  <bookViews>
    <workbookView xWindow="0" yWindow="0" windowWidth="20490" windowHeight="7680"/>
  </bookViews>
  <sheets>
    <sheet name="2016级" sheetId="2" r:id="rId1"/>
    <sheet name="2017级" sheetId="4" r:id="rId2"/>
    <sheet name="2018级" sheetId="1" r:id="rId3"/>
    <sheet name="2019级" sheetId="3" r:id="rId4"/>
  </sheets>
  <externalReferences>
    <externalReference r:id="rId5"/>
    <externalReference r:id="rId6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99" i="4" l="1"/>
  <c r="H298" i="4"/>
  <c r="H297" i="4"/>
  <c r="H296" i="4"/>
  <c r="H295" i="4"/>
  <c r="H294" i="4"/>
  <c r="H293" i="4"/>
  <c r="H292" i="4"/>
  <c r="H291" i="4"/>
  <c r="H290" i="4"/>
  <c r="H289" i="4"/>
  <c r="H288" i="4"/>
  <c r="H287" i="4"/>
  <c r="H286" i="4"/>
  <c r="H285" i="4"/>
  <c r="H284" i="4"/>
  <c r="H283" i="4"/>
  <c r="H282" i="4"/>
  <c r="H281" i="4"/>
  <c r="H280" i="4"/>
  <c r="H279" i="4"/>
  <c r="H278" i="4"/>
  <c r="H277" i="4"/>
  <c r="H276" i="4"/>
  <c r="H275" i="4"/>
  <c r="H274" i="4"/>
  <c r="H273" i="4"/>
  <c r="H272" i="4"/>
  <c r="E272" i="4"/>
  <c r="H271" i="4"/>
  <c r="H270" i="4"/>
  <c r="H269" i="4"/>
  <c r="H268" i="4"/>
  <c r="H267" i="4"/>
  <c r="H266" i="4"/>
  <c r="H265" i="4"/>
  <c r="H264" i="4"/>
  <c r="H263" i="4"/>
  <c r="H262" i="4"/>
  <c r="H261" i="4"/>
  <c r="H260" i="4"/>
  <c r="H259" i="4"/>
  <c r="H258" i="4"/>
  <c r="H257" i="4"/>
  <c r="H256" i="4"/>
  <c r="H255" i="4"/>
  <c r="H254" i="4"/>
  <c r="H253" i="4"/>
  <c r="H252" i="4"/>
  <c r="H251" i="4"/>
  <c r="H250" i="4"/>
  <c r="H249" i="4"/>
  <c r="H248" i="4"/>
  <c r="H247" i="4"/>
  <c r="H246" i="4"/>
  <c r="H245" i="4"/>
  <c r="E245" i="4"/>
  <c r="H244" i="4"/>
  <c r="H243" i="4"/>
  <c r="H242" i="4"/>
  <c r="H241" i="4"/>
  <c r="H240" i="4"/>
  <c r="H239" i="4"/>
  <c r="H238" i="4"/>
  <c r="H237" i="4"/>
  <c r="H236" i="4"/>
  <c r="H235" i="4"/>
  <c r="H234" i="4"/>
  <c r="H233" i="4"/>
  <c r="H232" i="4"/>
  <c r="H231" i="4"/>
  <c r="H230" i="4"/>
  <c r="H229" i="4"/>
  <c r="H228" i="4"/>
  <c r="H227" i="4"/>
  <c r="H226" i="4"/>
  <c r="H225" i="4"/>
  <c r="H224" i="4"/>
  <c r="H223" i="4"/>
  <c r="H222" i="4"/>
  <c r="H221" i="4"/>
  <c r="H220" i="4"/>
  <c r="H219" i="4"/>
  <c r="F219" i="4"/>
  <c r="E219" i="4"/>
  <c r="H218" i="4"/>
  <c r="H217" i="4"/>
  <c r="H216" i="4"/>
  <c r="H215" i="4"/>
  <c r="H214" i="4"/>
  <c r="H213" i="4"/>
  <c r="H212" i="4"/>
  <c r="H211" i="4"/>
  <c r="H210" i="4"/>
  <c r="H209" i="4"/>
  <c r="H208" i="4"/>
  <c r="H207" i="4"/>
  <c r="H206" i="4"/>
  <c r="H205" i="4"/>
  <c r="H204" i="4"/>
  <c r="H203" i="4"/>
  <c r="H202" i="4"/>
  <c r="H201" i="4"/>
  <c r="H200" i="4"/>
  <c r="H199" i="4"/>
  <c r="H198" i="4"/>
  <c r="H197" i="4"/>
  <c r="H196" i="4"/>
  <c r="H195" i="4"/>
  <c r="H194" i="4"/>
  <c r="H193" i="4"/>
  <c r="E193" i="4"/>
  <c r="H192" i="4"/>
  <c r="H191" i="4"/>
  <c r="H190" i="4"/>
  <c r="H189" i="4"/>
  <c r="H188" i="4"/>
  <c r="H187" i="4"/>
  <c r="H186" i="4"/>
  <c r="H185" i="4"/>
  <c r="H184" i="4"/>
  <c r="H183" i="4"/>
  <c r="H182" i="4"/>
  <c r="H181" i="4"/>
  <c r="H180" i="4"/>
  <c r="H179" i="4"/>
  <c r="H178" i="4"/>
  <c r="H177" i="4"/>
  <c r="H176" i="4"/>
  <c r="H175" i="4"/>
  <c r="H174" i="4"/>
  <c r="H173" i="4"/>
  <c r="H172" i="4"/>
  <c r="H171" i="4"/>
  <c r="H170" i="4"/>
  <c r="E170" i="4"/>
  <c r="H169" i="4"/>
  <c r="H168" i="4"/>
  <c r="H167" i="4"/>
  <c r="H166" i="4"/>
  <c r="H165" i="4"/>
  <c r="H164" i="4"/>
  <c r="H163" i="4"/>
  <c r="H162" i="4"/>
  <c r="H161" i="4"/>
  <c r="H160" i="4"/>
  <c r="H159" i="4"/>
  <c r="H158" i="4"/>
  <c r="H157" i="4"/>
  <c r="H156" i="4"/>
  <c r="H155" i="4"/>
  <c r="H154" i="4"/>
  <c r="H153" i="4"/>
  <c r="H152" i="4"/>
  <c r="H151" i="4"/>
  <c r="H150" i="4"/>
  <c r="H149" i="4"/>
  <c r="H148" i="4"/>
  <c r="E148" i="4"/>
  <c r="H147" i="4"/>
  <c r="H146" i="4"/>
  <c r="H145" i="4"/>
  <c r="H144" i="4"/>
  <c r="H143" i="4"/>
  <c r="H142" i="4"/>
  <c r="H141" i="4"/>
  <c r="H140" i="4"/>
  <c r="H139" i="4"/>
  <c r="H138" i="4"/>
  <c r="H137" i="4"/>
  <c r="H136" i="4"/>
  <c r="H135" i="4"/>
  <c r="H134" i="4"/>
  <c r="H133" i="4"/>
  <c r="H132" i="4"/>
  <c r="H131" i="4"/>
  <c r="H130" i="4"/>
  <c r="H129" i="4"/>
  <c r="H128" i="4"/>
  <c r="H127" i="4"/>
  <c r="H126" i="4"/>
  <c r="H125" i="4"/>
  <c r="H124" i="4"/>
  <c r="E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E101" i="4"/>
  <c r="H100" i="4"/>
  <c r="H99" i="4"/>
  <c r="H98" i="4"/>
  <c r="H97" i="4"/>
  <c r="H96" i="4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H82" i="4"/>
  <c r="H81" i="4"/>
  <c r="H80" i="4"/>
  <c r="H79" i="4"/>
  <c r="H78" i="4"/>
  <c r="E78" i="4"/>
  <c r="H77" i="4"/>
  <c r="C77" i="4"/>
  <c r="B77" i="4"/>
  <c r="H76" i="4"/>
  <c r="C76" i="4"/>
  <c r="B76" i="4"/>
  <c r="H75" i="4"/>
  <c r="C75" i="4"/>
  <c r="B75" i="4"/>
  <c r="H74" i="4"/>
  <c r="C74" i="4"/>
  <c r="B74" i="4"/>
  <c r="H73" i="4"/>
  <c r="C73" i="4"/>
  <c r="B73" i="4"/>
  <c r="H72" i="4"/>
  <c r="C72" i="4"/>
  <c r="B72" i="4"/>
  <c r="H71" i="4"/>
  <c r="C71" i="4"/>
  <c r="B71" i="4"/>
  <c r="H70" i="4"/>
  <c r="C70" i="4"/>
  <c r="B70" i="4"/>
  <c r="H69" i="4"/>
  <c r="C69" i="4"/>
  <c r="B69" i="4"/>
  <c r="H68" i="4"/>
  <c r="C68" i="4"/>
  <c r="B68" i="4"/>
  <c r="H67" i="4"/>
  <c r="C67" i="4"/>
  <c r="B67" i="4"/>
  <c r="H66" i="4"/>
  <c r="C66" i="4"/>
  <c r="B66" i="4"/>
  <c r="H65" i="4"/>
  <c r="C65" i="4"/>
  <c r="B65" i="4"/>
  <c r="H64" i="4"/>
  <c r="C64" i="4"/>
  <c r="B64" i="4"/>
  <c r="H63" i="4"/>
  <c r="C63" i="4"/>
  <c r="B63" i="4"/>
  <c r="H62" i="4"/>
  <c r="C62" i="4"/>
  <c r="B62" i="4"/>
  <c r="H61" i="4"/>
  <c r="C61" i="4"/>
  <c r="B61" i="4"/>
  <c r="H60" i="4"/>
  <c r="C60" i="4"/>
  <c r="B60" i="4"/>
  <c r="H59" i="4"/>
  <c r="C59" i="4"/>
  <c r="B59" i="4"/>
  <c r="H58" i="4"/>
  <c r="C58" i="4"/>
  <c r="B58" i="4"/>
  <c r="H57" i="4"/>
  <c r="C57" i="4"/>
  <c r="B57" i="4"/>
  <c r="H56" i="4"/>
  <c r="E56" i="4"/>
  <c r="C56" i="4"/>
  <c r="B56" i="4"/>
  <c r="H55" i="4"/>
  <c r="C55" i="4"/>
  <c r="B55" i="4"/>
  <c r="H54" i="4"/>
  <c r="C54" i="4"/>
  <c r="B54" i="4"/>
  <c r="H53" i="4"/>
  <c r="C53" i="4"/>
  <c r="B53" i="4"/>
  <c r="H52" i="4"/>
  <c r="C52" i="4"/>
  <c r="B52" i="4"/>
  <c r="H51" i="4"/>
  <c r="C51" i="4"/>
  <c r="B51" i="4"/>
  <c r="H50" i="4"/>
  <c r="C50" i="4"/>
  <c r="B50" i="4"/>
  <c r="H49" i="4"/>
  <c r="C49" i="4"/>
  <c r="B49" i="4"/>
  <c r="H48" i="4"/>
  <c r="C48" i="4"/>
  <c r="B48" i="4"/>
  <c r="C47" i="4"/>
  <c r="B47" i="4"/>
  <c r="H46" i="4"/>
  <c r="C46" i="4"/>
  <c r="B46" i="4"/>
  <c r="H45" i="4"/>
  <c r="C45" i="4"/>
  <c r="B45" i="4"/>
  <c r="H44" i="4"/>
  <c r="C44" i="4"/>
  <c r="B44" i="4"/>
  <c r="H43" i="4"/>
  <c r="C43" i="4"/>
  <c r="B43" i="4"/>
  <c r="H42" i="4"/>
  <c r="C42" i="4"/>
  <c r="B42" i="4"/>
  <c r="H41" i="4"/>
  <c r="C41" i="4"/>
  <c r="B41" i="4"/>
  <c r="H40" i="4"/>
  <c r="C40" i="4"/>
  <c r="B40" i="4"/>
  <c r="H39" i="4"/>
  <c r="C39" i="4"/>
  <c r="B39" i="4"/>
  <c r="C38" i="4"/>
  <c r="B38" i="4"/>
  <c r="C37" i="4"/>
  <c r="B37" i="4"/>
  <c r="H36" i="4"/>
  <c r="C36" i="4"/>
  <c r="B36" i="4"/>
  <c r="H35" i="4"/>
  <c r="C35" i="4"/>
  <c r="B35" i="4"/>
  <c r="H34" i="4"/>
  <c r="C34" i="4"/>
  <c r="B34" i="4"/>
  <c r="H33" i="4"/>
  <c r="C33" i="4"/>
  <c r="B33" i="4"/>
  <c r="H32" i="4"/>
  <c r="E32" i="4"/>
  <c r="C32" i="4"/>
  <c r="B32" i="4"/>
  <c r="D31" i="4"/>
  <c r="H31" i="4" s="1"/>
  <c r="C31" i="4"/>
  <c r="B31" i="4"/>
  <c r="D30" i="4"/>
  <c r="H30" i="4" s="1"/>
  <c r="C30" i="4"/>
  <c r="B30" i="4"/>
  <c r="D29" i="4"/>
  <c r="H29" i="4" s="1"/>
  <c r="C29" i="4"/>
  <c r="B29" i="4"/>
  <c r="D28" i="4"/>
  <c r="H28" i="4" s="1"/>
  <c r="C28" i="4"/>
  <c r="B28" i="4"/>
  <c r="D27" i="4"/>
  <c r="H27" i="4" s="1"/>
  <c r="C27" i="4"/>
  <c r="B27" i="4"/>
  <c r="D26" i="4"/>
  <c r="H26" i="4" s="1"/>
  <c r="C26" i="4"/>
  <c r="B26" i="4"/>
  <c r="D25" i="4"/>
  <c r="H25" i="4" s="1"/>
  <c r="C25" i="4"/>
  <c r="B25" i="4"/>
  <c r="D24" i="4"/>
  <c r="H24" i="4" s="1"/>
  <c r="C24" i="4"/>
  <c r="B24" i="4"/>
  <c r="D23" i="4"/>
  <c r="H23" i="4" s="1"/>
  <c r="C23" i="4"/>
  <c r="B23" i="4"/>
  <c r="D22" i="4"/>
  <c r="H22" i="4" s="1"/>
  <c r="C22" i="4"/>
  <c r="B22" i="4"/>
  <c r="D21" i="4"/>
  <c r="H21" i="4" s="1"/>
  <c r="C21" i="4"/>
  <c r="B21" i="4"/>
  <c r="D20" i="4"/>
  <c r="H20" i="4" s="1"/>
  <c r="C20" i="4"/>
  <c r="B20" i="4"/>
  <c r="D19" i="4"/>
  <c r="H19" i="4" s="1"/>
  <c r="C19" i="4"/>
  <c r="B19" i="4"/>
  <c r="D18" i="4"/>
  <c r="H18" i="4" s="1"/>
  <c r="C18" i="4"/>
  <c r="B18" i="4"/>
  <c r="D17" i="4"/>
  <c r="H17" i="4" s="1"/>
  <c r="C17" i="4"/>
  <c r="B17" i="4"/>
  <c r="D16" i="4"/>
  <c r="H16" i="4" s="1"/>
  <c r="C16" i="4"/>
  <c r="B16" i="4"/>
  <c r="D15" i="4"/>
  <c r="H15" i="4" s="1"/>
  <c r="C15" i="4"/>
  <c r="B15" i="4"/>
  <c r="D14" i="4"/>
  <c r="H14" i="4" s="1"/>
  <c r="C14" i="4"/>
  <c r="B14" i="4"/>
  <c r="D13" i="4"/>
  <c r="H13" i="4" s="1"/>
  <c r="C13" i="4"/>
  <c r="B13" i="4"/>
  <c r="D12" i="4"/>
  <c r="H12" i="4" s="1"/>
  <c r="C12" i="4"/>
  <c r="B12" i="4"/>
  <c r="D11" i="4"/>
  <c r="H11" i="4" s="1"/>
  <c r="C11" i="4"/>
  <c r="B11" i="4"/>
  <c r="D10" i="4"/>
  <c r="H10" i="4" s="1"/>
  <c r="C10" i="4"/>
  <c r="B10" i="4"/>
  <c r="D9" i="4"/>
  <c r="H9" i="4" s="1"/>
  <c r="C9" i="4"/>
  <c r="B9" i="4"/>
  <c r="D8" i="4"/>
  <c r="H8" i="4" s="1"/>
  <c r="C8" i="4"/>
  <c r="B8" i="4"/>
  <c r="D7" i="4"/>
  <c r="H7" i="4" s="1"/>
  <c r="C7" i="4"/>
  <c r="B7" i="4"/>
  <c r="D6" i="4"/>
  <c r="H6" i="4" s="1"/>
  <c r="C6" i="4"/>
  <c r="B6" i="4"/>
  <c r="D5" i="4"/>
  <c r="H5" i="4" s="1"/>
  <c r="C5" i="4"/>
  <c r="B5" i="4"/>
  <c r="D4" i="4"/>
  <c r="H4" i="4" s="1"/>
  <c r="C4" i="4"/>
  <c r="B4" i="4"/>
  <c r="H3" i="4"/>
  <c r="E3" i="4"/>
  <c r="G3" i="4" s="1"/>
  <c r="D3" i="4"/>
  <c r="C3" i="4"/>
  <c r="B3" i="4"/>
  <c r="D348" i="3"/>
  <c r="H348" i="3" s="1"/>
  <c r="D347" i="3"/>
  <c r="H347" i="3" s="1"/>
  <c r="D346" i="3"/>
  <c r="H346" i="3" s="1"/>
  <c r="D345" i="3"/>
  <c r="H345" i="3" s="1"/>
  <c r="D344" i="3"/>
  <c r="H344" i="3" s="1"/>
  <c r="D343" i="3"/>
  <c r="H343" i="3" s="1"/>
  <c r="D342" i="3"/>
  <c r="H342" i="3" s="1"/>
  <c r="D341" i="3"/>
  <c r="H341" i="3" s="1"/>
  <c r="D340" i="3"/>
  <c r="H340" i="3" s="1"/>
  <c r="D339" i="3"/>
  <c r="H339" i="3" s="1"/>
  <c r="D338" i="3"/>
  <c r="H338" i="3" s="1"/>
  <c r="D337" i="3"/>
  <c r="H337" i="3" s="1"/>
  <c r="D336" i="3"/>
  <c r="H336" i="3" s="1"/>
  <c r="D335" i="3"/>
  <c r="H335" i="3" s="1"/>
  <c r="D334" i="3"/>
  <c r="H334" i="3" s="1"/>
  <c r="D333" i="3"/>
  <c r="H333" i="3" s="1"/>
  <c r="D332" i="3"/>
  <c r="H332" i="3" s="1"/>
  <c r="D331" i="3"/>
  <c r="H331" i="3" s="1"/>
  <c r="D330" i="3"/>
  <c r="H330" i="3" s="1"/>
  <c r="D329" i="3"/>
  <c r="H329" i="3" s="1"/>
  <c r="D328" i="3"/>
  <c r="H328" i="3" s="1"/>
  <c r="D327" i="3"/>
  <c r="H327" i="3" s="1"/>
  <c r="D326" i="3"/>
  <c r="D325" i="3"/>
  <c r="H325" i="3" s="1"/>
  <c r="H324" i="3"/>
  <c r="D324" i="3"/>
  <c r="D323" i="3"/>
  <c r="H323" i="3" s="1"/>
  <c r="H322" i="3"/>
  <c r="D322" i="3"/>
  <c r="H321" i="3"/>
  <c r="D321" i="3"/>
  <c r="D320" i="3"/>
  <c r="H320" i="3" s="1"/>
  <c r="H319" i="3"/>
  <c r="D319" i="3"/>
  <c r="D318" i="3"/>
  <c r="H318" i="3" s="1"/>
  <c r="H317" i="3"/>
  <c r="D317" i="3"/>
  <c r="D316" i="3"/>
  <c r="D315" i="3"/>
  <c r="H315" i="3" s="1"/>
  <c r="D314" i="3"/>
  <c r="H314" i="3" s="1"/>
  <c r="D313" i="3"/>
  <c r="H313" i="3" s="1"/>
  <c r="D312" i="3"/>
  <c r="H312" i="3" s="1"/>
  <c r="D311" i="3"/>
  <c r="H311" i="3" s="1"/>
  <c r="D310" i="3"/>
  <c r="H310" i="3" s="1"/>
  <c r="H309" i="3"/>
  <c r="D309" i="3"/>
  <c r="D308" i="3"/>
  <c r="H308" i="3" s="1"/>
  <c r="D307" i="3"/>
  <c r="H307" i="3" s="1"/>
  <c r="D306" i="3"/>
  <c r="H306" i="3" s="1"/>
  <c r="D305" i="3"/>
  <c r="H305" i="3" s="1"/>
  <c r="D304" i="3"/>
  <c r="H304" i="3" s="1"/>
  <c r="H303" i="3"/>
  <c r="D303" i="3"/>
  <c r="D302" i="3"/>
  <c r="H302" i="3" s="1"/>
  <c r="H301" i="3"/>
  <c r="D301" i="3"/>
  <c r="D300" i="3"/>
  <c r="H300" i="3" s="1"/>
  <c r="D299" i="3"/>
  <c r="H299" i="3" s="1"/>
  <c r="D298" i="3"/>
  <c r="H298" i="3" s="1"/>
  <c r="H297" i="3"/>
  <c r="D297" i="3"/>
  <c r="H296" i="3"/>
  <c r="D296" i="3"/>
  <c r="D295" i="3"/>
  <c r="H295" i="3" s="1"/>
  <c r="H294" i="3"/>
  <c r="D294" i="3"/>
  <c r="D293" i="3"/>
  <c r="H293" i="3" s="1"/>
  <c r="D292" i="3"/>
  <c r="H292" i="3" s="1"/>
  <c r="D291" i="3"/>
  <c r="H291" i="3" s="1"/>
  <c r="D290" i="3"/>
  <c r="H290" i="3" s="1"/>
  <c r="D289" i="3"/>
  <c r="H289" i="3" s="1"/>
  <c r="H288" i="3"/>
  <c r="D288" i="3"/>
  <c r="D287" i="3"/>
  <c r="H287" i="3" s="1"/>
  <c r="H286" i="3"/>
  <c r="D286" i="3"/>
  <c r="D285" i="3"/>
  <c r="H285" i="3" s="1"/>
  <c r="D284" i="3"/>
  <c r="H284" i="3" s="1"/>
  <c r="D283" i="3"/>
  <c r="H283" i="3" s="1"/>
  <c r="D282" i="3"/>
  <c r="H282" i="3" s="1"/>
  <c r="D281" i="3"/>
  <c r="H281" i="3" s="1"/>
  <c r="H280" i="3"/>
  <c r="D280" i="3"/>
  <c r="D279" i="3"/>
  <c r="H279" i="3" s="1"/>
  <c r="H278" i="3"/>
  <c r="D278" i="3"/>
  <c r="D277" i="3"/>
  <c r="H277" i="3" s="1"/>
  <c r="D276" i="3"/>
  <c r="H276" i="3" s="1"/>
  <c r="D275" i="3"/>
  <c r="H275" i="3" s="1"/>
  <c r="D274" i="3"/>
  <c r="H274" i="3" s="1"/>
  <c r="D273" i="3"/>
  <c r="H273" i="3" s="1"/>
  <c r="D272" i="3"/>
  <c r="H272" i="3" s="1"/>
  <c r="D271" i="3"/>
  <c r="H271" i="3" s="1"/>
  <c r="D270" i="3"/>
  <c r="H270" i="3" s="1"/>
  <c r="D269" i="3"/>
  <c r="H269" i="3" s="1"/>
  <c r="D268" i="3"/>
  <c r="H268" i="3" s="1"/>
  <c r="H267" i="3"/>
  <c r="D267" i="3"/>
  <c r="D266" i="3"/>
  <c r="H266" i="3" s="1"/>
  <c r="H265" i="3"/>
  <c r="D265" i="3"/>
  <c r="D264" i="3"/>
  <c r="H264" i="3" s="1"/>
  <c r="D263" i="3"/>
  <c r="H263" i="3" s="1"/>
  <c r="D262" i="3"/>
  <c r="H262" i="3" s="1"/>
  <c r="D261" i="3"/>
  <c r="H261" i="3" s="1"/>
  <c r="D260" i="3"/>
  <c r="H260" i="3" s="1"/>
  <c r="H259" i="3"/>
  <c r="D259" i="3"/>
  <c r="D258" i="3"/>
  <c r="H258" i="3" s="1"/>
  <c r="H257" i="3"/>
  <c r="D257" i="3"/>
  <c r="D256" i="3"/>
  <c r="H256" i="3" s="1"/>
  <c r="D255" i="3"/>
  <c r="H255" i="3" s="1"/>
  <c r="D254" i="3"/>
  <c r="H254" i="3" s="1"/>
  <c r="D253" i="3"/>
  <c r="H253" i="3" s="1"/>
  <c r="D252" i="3"/>
  <c r="H252" i="3" s="1"/>
  <c r="H251" i="3"/>
  <c r="D251" i="3"/>
  <c r="D250" i="3"/>
  <c r="H250" i="3" s="1"/>
  <c r="H249" i="3"/>
  <c r="D249" i="3"/>
  <c r="D248" i="3"/>
  <c r="H248" i="3" s="1"/>
  <c r="D247" i="3"/>
  <c r="H247" i="3" s="1"/>
  <c r="D246" i="3"/>
  <c r="H246" i="3" s="1"/>
  <c r="H245" i="3"/>
  <c r="D245" i="3"/>
  <c r="H244" i="3"/>
  <c r="D244" i="3"/>
  <c r="D243" i="3"/>
  <c r="H243" i="3" s="1"/>
  <c r="H242" i="3"/>
  <c r="D242" i="3"/>
  <c r="D241" i="3"/>
  <c r="H241" i="3" s="1"/>
  <c r="D240" i="3"/>
  <c r="H240" i="3" s="1"/>
  <c r="D239" i="3"/>
  <c r="H239" i="3" s="1"/>
  <c r="D238" i="3"/>
  <c r="H238" i="3" s="1"/>
  <c r="D237" i="3"/>
  <c r="H237" i="3" s="1"/>
  <c r="H236" i="3"/>
  <c r="D236" i="3"/>
  <c r="D235" i="3"/>
  <c r="H235" i="3" s="1"/>
  <c r="H234" i="3"/>
  <c r="D234" i="3"/>
  <c r="D233" i="3"/>
  <c r="H233" i="3" s="1"/>
  <c r="D232" i="3"/>
  <c r="H232" i="3" s="1"/>
  <c r="D231" i="3"/>
  <c r="H231" i="3" s="1"/>
  <c r="D230" i="3"/>
  <c r="H230" i="3" s="1"/>
  <c r="D229" i="3"/>
  <c r="H229" i="3" s="1"/>
  <c r="H228" i="3"/>
  <c r="D228" i="3"/>
  <c r="D227" i="3"/>
  <c r="H227" i="3" s="1"/>
  <c r="H226" i="3"/>
  <c r="D226" i="3"/>
  <c r="D225" i="3"/>
  <c r="H225" i="3" s="1"/>
  <c r="D224" i="3"/>
  <c r="H224" i="3" s="1"/>
  <c r="D223" i="3"/>
  <c r="H223" i="3" s="1"/>
  <c r="D222" i="3"/>
  <c r="H222" i="3" s="1"/>
  <c r="D221" i="3"/>
  <c r="H221" i="3" s="1"/>
  <c r="H220" i="3"/>
  <c r="D220" i="3"/>
  <c r="D219" i="3"/>
  <c r="H219" i="3" s="1"/>
  <c r="H218" i="3"/>
  <c r="D218" i="3"/>
  <c r="D217" i="3"/>
  <c r="H217" i="3" s="1"/>
  <c r="D216" i="3"/>
  <c r="H216" i="3" s="1"/>
  <c r="D215" i="3"/>
  <c r="H215" i="3" s="1"/>
  <c r="D214" i="3"/>
  <c r="H214" i="3" s="1"/>
  <c r="D213" i="3"/>
  <c r="H213" i="3" s="1"/>
  <c r="D212" i="3"/>
  <c r="H212" i="3" s="1"/>
  <c r="H211" i="3"/>
  <c r="D211" i="3"/>
  <c r="D210" i="3"/>
  <c r="H210" i="3" s="1"/>
  <c r="D209" i="3"/>
  <c r="H209" i="3" s="1"/>
  <c r="D208" i="3"/>
  <c r="H208" i="3" s="1"/>
  <c r="H207" i="3"/>
  <c r="D207" i="3"/>
  <c r="D206" i="3"/>
  <c r="H206" i="3" s="1"/>
  <c r="D205" i="3"/>
  <c r="H205" i="3" s="1"/>
  <c r="D204" i="3"/>
  <c r="H204" i="3" s="1"/>
  <c r="H203" i="3"/>
  <c r="D203" i="3"/>
  <c r="D202" i="3"/>
  <c r="H202" i="3" s="1"/>
  <c r="D201" i="3"/>
  <c r="H201" i="3" s="1"/>
  <c r="D200" i="3"/>
  <c r="H200" i="3" s="1"/>
  <c r="H199" i="3"/>
  <c r="D199" i="3"/>
  <c r="D198" i="3"/>
  <c r="H198" i="3" s="1"/>
  <c r="D197" i="3"/>
  <c r="H197" i="3" s="1"/>
  <c r="D196" i="3"/>
  <c r="H196" i="3" s="1"/>
  <c r="H195" i="3"/>
  <c r="D195" i="3"/>
  <c r="D194" i="3"/>
  <c r="H194" i="3" s="1"/>
  <c r="D193" i="3"/>
  <c r="H193" i="3" s="1"/>
  <c r="D192" i="3"/>
  <c r="H192" i="3" s="1"/>
  <c r="H191" i="3"/>
  <c r="D191" i="3"/>
  <c r="D190" i="3"/>
  <c r="H190" i="3" s="1"/>
  <c r="D189" i="3"/>
  <c r="H189" i="3" s="1"/>
  <c r="H188" i="3"/>
  <c r="D188" i="3"/>
  <c r="D187" i="3"/>
  <c r="H187" i="3" s="1"/>
  <c r="D186" i="3"/>
  <c r="H186" i="3" s="1"/>
  <c r="D185" i="3"/>
  <c r="H185" i="3" s="1"/>
  <c r="H184" i="3"/>
  <c r="D184" i="3"/>
  <c r="D183" i="3"/>
  <c r="H183" i="3" s="1"/>
  <c r="D182" i="3"/>
  <c r="H182" i="3" s="1"/>
  <c r="D181" i="3"/>
  <c r="H181" i="3" s="1"/>
  <c r="H180" i="3"/>
  <c r="D180" i="3"/>
  <c r="D179" i="3"/>
  <c r="H179" i="3" s="1"/>
  <c r="D178" i="3"/>
  <c r="H178" i="3" s="1"/>
  <c r="D177" i="3"/>
  <c r="H177" i="3" s="1"/>
  <c r="H176" i="3"/>
  <c r="D176" i="3"/>
  <c r="D175" i="3"/>
  <c r="H175" i="3" s="1"/>
  <c r="D174" i="3"/>
  <c r="H174" i="3" s="1"/>
  <c r="D173" i="3"/>
  <c r="H173" i="3" s="1"/>
  <c r="D172" i="3"/>
  <c r="H172" i="3" s="1"/>
  <c r="D171" i="3"/>
  <c r="H171" i="3" s="1"/>
  <c r="D170" i="3"/>
  <c r="H170" i="3" s="1"/>
  <c r="D169" i="3"/>
  <c r="H169" i="3" s="1"/>
  <c r="D168" i="3"/>
  <c r="H168" i="3" s="1"/>
  <c r="D167" i="3"/>
  <c r="H167" i="3" s="1"/>
  <c r="D166" i="3"/>
  <c r="H166" i="3" s="1"/>
  <c r="D165" i="3"/>
  <c r="H165" i="3" s="1"/>
  <c r="D164" i="3"/>
  <c r="H164" i="3" s="1"/>
  <c r="D163" i="3"/>
  <c r="H163" i="3" s="1"/>
  <c r="D162" i="3"/>
  <c r="D161" i="3"/>
  <c r="H161" i="3" s="1"/>
  <c r="D160" i="3"/>
  <c r="H160" i="3" s="1"/>
  <c r="D159" i="3"/>
  <c r="H159" i="3" s="1"/>
  <c r="D158" i="3"/>
  <c r="H158" i="3" s="1"/>
  <c r="D157" i="3"/>
  <c r="H157" i="3" s="1"/>
  <c r="D156" i="3"/>
  <c r="H156" i="3" s="1"/>
  <c r="D155" i="3"/>
  <c r="H155" i="3" s="1"/>
  <c r="D154" i="3"/>
  <c r="H154" i="3" s="1"/>
  <c r="D153" i="3"/>
  <c r="H153" i="3" s="1"/>
  <c r="D152" i="3"/>
  <c r="H152" i="3" s="1"/>
  <c r="D151" i="3"/>
  <c r="H151" i="3" s="1"/>
  <c r="D150" i="3"/>
  <c r="H150" i="3" s="1"/>
  <c r="D149" i="3"/>
  <c r="H149" i="3" s="1"/>
  <c r="D148" i="3"/>
  <c r="H148" i="3" s="1"/>
  <c r="D147" i="3"/>
  <c r="H147" i="3" s="1"/>
  <c r="D146" i="3"/>
  <c r="H146" i="3" s="1"/>
  <c r="D145" i="3"/>
  <c r="H145" i="3" s="1"/>
  <c r="D144" i="3"/>
  <c r="H144" i="3" s="1"/>
  <c r="D143" i="3"/>
  <c r="H143" i="3" s="1"/>
  <c r="D142" i="3"/>
  <c r="H142" i="3" s="1"/>
  <c r="D141" i="3"/>
  <c r="H141" i="3" s="1"/>
  <c r="D140" i="3"/>
  <c r="H140" i="3" s="1"/>
  <c r="D139" i="3"/>
  <c r="H139" i="3" s="1"/>
  <c r="D138" i="3"/>
  <c r="H138" i="3" s="1"/>
  <c r="D137" i="3"/>
  <c r="H137" i="3" s="1"/>
  <c r="D136" i="3"/>
  <c r="E136" i="3" s="1"/>
  <c r="F136" i="3" s="1"/>
  <c r="D135" i="3"/>
  <c r="H135" i="3" s="1"/>
  <c r="D134" i="3"/>
  <c r="H134" i="3" s="1"/>
  <c r="D133" i="3"/>
  <c r="H133" i="3" s="1"/>
  <c r="D132" i="3"/>
  <c r="H132" i="3" s="1"/>
  <c r="D131" i="3"/>
  <c r="H131" i="3" s="1"/>
  <c r="D130" i="3"/>
  <c r="H130" i="3" s="1"/>
  <c r="D129" i="3"/>
  <c r="H129" i="3" s="1"/>
  <c r="D128" i="3"/>
  <c r="H128" i="3" s="1"/>
  <c r="D127" i="3"/>
  <c r="H127" i="3" s="1"/>
  <c r="D126" i="3"/>
  <c r="H126" i="3" s="1"/>
  <c r="D125" i="3"/>
  <c r="H125" i="3" s="1"/>
  <c r="D124" i="3"/>
  <c r="H124" i="3" s="1"/>
  <c r="D123" i="3"/>
  <c r="H123" i="3" s="1"/>
  <c r="D122" i="3"/>
  <c r="H122" i="3" s="1"/>
  <c r="D121" i="3"/>
  <c r="H121" i="3" s="1"/>
  <c r="D120" i="3"/>
  <c r="H120" i="3" s="1"/>
  <c r="D119" i="3"/>
  <c r="H119" i="3" s="1"/>
  <c r="D118" i="3"/>
  <c r="H118" i="3" s="1"/>
  <c r="D117" i="3"/>
  <c r="H117" i="3" s="1"/>
  <c r="D116" i="3"/>
  <c r="H116" i="3" s="1"/>
  <c r="D115" i="3"/>
  <c r="H115" i="3" s="1"/>
  <c r="D114" i="3"/>
  <c r="H114" i="3" s="1"/>
  <c r="D113" i="3"/>
  <c r="H113" i="3" s="1"/>
  <c r="D112" i="3"/>
  <c r="H112" i="3" s="1"/>
  <c r="D111" i="3"/>
  <c r="H111" i="3" s="1"/>
  <c r="D110" i="3"/>
  <c r="H110" i="3" s="1"/>
  <c r="D109" i="3"/>
  <c r="E109" i="3" s="1"/>
  <c r="F109" i="3" s="1"/>
  <c r="D108" i="3"/>
  <c r="H108" i="3" s="1"/>
  <c r="D107" i="3"/>
  <c r="H107" i="3" s="1"/>
  <c r="D106" i="3"/>
  <c r="H106" i="3" s="1"/>
  <c r="D105" i="3"/>
  <c r="H105" i="3" s="1"/>
  <c r="D104" i="3"/>
  <c r="H104" i="3" s="1"/>
  <c r="D103" i="3"/>
  <c r="H103" i="3" s="1"/>
  <c r="D102" i="3"/>
  <c r="H102" i="3" s="1"/>
  <c r="D101" i="3"/>
  <c r="H101" i="3" s="1"/>
  <c r="D100" i="3"/>
  <c r="H100" i="3" s="1"/>
  <c r="D99" i="3"/>
  <c r="H99" i="3" s="1"/>
  <c r="D98" i="3"/>
  <c r="H98" i="3" s="1"/>
  <c r="D97" i="3"/>
  <c r="H97" i="3" s="1"/>
  <c r="D96" i="3"/>
  <c r="H96" i="3" s="1"/>
  <c r="D95" i="3"/>
  <c r="H95" i="3" s="1"/>
  <c r="D94" i="3"/>
  <c r="H94" i="3" s="1"/>
  <c r="D93" i="3"/>
  <c r="H93" i="3" s="1"/>
  <c r="D92" i="3"/>
  <c r="H92" i="3" s="1"/>
  <c r="D91" i="3"/>
  <c r="H91" i="3" s="1"/>
  <c r="D90" i="3"/>
  <c r="H90" i="3" s="1"/>
  <c r="D89" i="3"/>
  <c r="H89" i="3" s="1"/>
  <c r="D88" i="3"/>
  <c r="H88" i="3" s="1"/>
  <c r="D87" i="3"/>
  <c r="H87" i="3" s="1"/>
  <c r="D86" i="3"/>
  <c r="H86" i="3" s="1"/>
  <c r="D85" i="3"/>
  <c r="H85" i="3" s="1"/>
  <c r="D84" i="3"/>
  <c r="H84" i="3" s="1"/>
  <c r="D83" i="3"/>
  <c r="H83" i="3" s="1"/>
  <c r="D82" i="3"/>
  <c r="H82" i="3" s="1"/>
  <c r="D81" i="3"/>
  <c r="D80" i="3"/>
  <c r="H80" i="3" s="1"/>
  <c r="D79" i="3"/>
  <c r="H79" i="3" s="1"/>
  <c r="D78" i="3"/>
  <c r="H78" i="3" s="1"/>
  <c r="D77" i="3"/>
  <c r="H77" i="3" s="1"/>
  <c r="D76" i="3"/>
  <c r="H76" i="3" s="1"/>
  <c r="D75" i="3"/>
  <c r="H75" i="3" s="1"/>
  <c r="D74" i="3"/>
  <c r="H74" i="3" s="1"/>
  <c r="D73" i="3"/>
  <c r="H73" i="3" s="1"/>
  <c r="D72" i="3"/>
  <c r="H72" i="3" s="1"/>
  <c r="D71" i="3"/>
  <c r="H71" i="3" s="1"/>
  <c r="D70" i="3"/>
  <c r="H70" i="3" s="1"/>
  <c r="D69" i="3"/>
  <c r="H69" i="3" s="1"/>
  <c r="D68" i="3"/>
  <c r="H68" i="3" s="1"/>
  <c r="D67" i="3"/>
  <c r="H67" i="3" s="1"/>
  <c r="D66" i="3"/>
  <c r="H66" i="3" s="1"/>
  <c r="D65" i="3"/>
  <c r="H65" i="3" s="1"/>
  <c r="D64" i="3"/>
  <c r="H64" i="3" s="1"/>
  <c r="D63" i="3"/>
  <c r="H63" i="3" s="1"/>
  <c r="D62" i="3"/>
  <c r="H62" i="3" s="1"/>
  <c r="D61" i="3"/>
  <c r="H61" i="3" s="1"/>
  <c r="D60" i="3"/>
  <c r="H60" i="3" s="1"/>
  <c r="D59" i="3"/>
  <c r="H59" i="3" s="1"/>
  <c r="D58" i="3"/>
  <c r="H58" i="3" s="1"/>
  <c r="D57" i="3"/>
  <c r="H57" i="3" s="1"/>
  <c r="D56" i="3"/>
  <c r="H56" i="3" s="1"/>
  <c r="D55" i="3"/>
  <c r="H55" i="3" s="1"/>
  <c r="D54" i="3"/>
  <c r="H54" i="3" s="1"/>
  <c r="D53" i="3"/>
  <c r="D52" i="3"/>
  <c r="H52" i="3" s="1"/>
  <c r="D51" i="3"/>
  <c r="H51" i="3" s="1"/>
  <c r="H50" i="3"/>
  <c r="D50" i="3"/>
  <c r="D49" i="3"/>
  <c r="H49" i="3" s="1"/>
  <c r="H48" i="3"/>
  <c r="D48" i="3"/>
  <c r="D47" i="3"/>
  <c r="H47" i="3" s="1"/>
  <c r="H46" i="3"/>
  <c r="D46" i="3"/>
  <c r="D45" i="3"/>
  <c r="H45" i="3" s="1"/>
  <c r="H44" i="3"/>
  <c r="D44" i="3"/>
  <c r="D43" i="3"/>
  <c r="H43" i="3" s="1"/>
  <c r="H42" i="3"/>
  <c r="D42" i="3"/>
  <c r="D41" i="3"/>
  <c r="H41" i="3" s="1"/>
  <c r="H40" i="3"/>
  <c r="D40" i="3"/>
  <c r="D39" i="3"/>
  <c r="H39" i="3" s="1"/>
  <c r="H38" i="3"/>
  <c r="D38" i="3"/>
  <c r="D37" i="3"/>
  <c r="H37" i="3" s="1"/>
  <c r="H36" i="3"/>
  <c r="D36" i="3"/>
  <c r="D35" i="3"/>
  <c r="H35" i="3" s="1"/>
  <c r="H34" i="3"/>
  <c r="D34" i="3"/>
  <c r="D33" i="3"/>
  <c r="H33" i="3" s="1"/>
  <c r="H32" i="3"/>
  <c r="D32" i="3"/>
  <c r="D31" i="3"/>
  <c r="H31" i="3" s="1"/>
  <c r="H30" i="3"/>
  <c r="D30" i="3"/>
  <c r="D29" i="3"/>
  <c r="H29" i="3" s="1"/>
  <c r="H28" i="3"/>
  <c r="D28" i="3"/>
  <c r="D27" i="3"/>
  <c r="E25" i="3" s="1"/>
  <c r="F25" i="3" s="1"/>
  <c r="H26" i="3"/>
  <c r="D26" i="3"/>
  <c r="H25" i="3"/>
  <c r="D25" i="3"/>
  <c r="D24" i="3"/>
  <c r="H24" i="3" s="1"/>
  <c r="H23" i="3"/>
  <c r="D23" i="3"/>
  <c r="D22" i="3"/>
  <c r="H22" i="3" s="1"/>
  <c r="D21" i="3"/>
  <c r="D20" i="3"/>
  <c r="H20" i="3" s="1"/>
  <c r="H19" i="3"/>
  <c r="D19" i="3"/>
  <c r="D18" i="3"/>
  <c r="H18" i="3" s="1"/>
  <c r="H17" i="3"/>
  <c r="D17" i="3"/>
  <c r="D16" i="3"/>
  <c r="H16" i="3" s="1"/>
  <c r="H15" i="3"/>
  <c r="D15" i="3"/>
  <c r="D14" i="3"/>
  <c r="H14" i="3" s="1"/>
  <c r="H13" i="3"/>
  <c r="D13" i="3"/>
  <c r="D12" i="3"/>
  <c r="H12" i="3" s="1"/>
  <c r="H11" i="3"/>
  <c r="D11" i="3"/>
  <c r="D10" i="3"/>
  <c r="H10" i="3" s="1"/>
  <c r="H9" i="3"/>
  <c r="D9" i="3"/>
  <c r="D8" i="3"/>
  <c r="H8" i="3" s="1"/>
  <c r="H7" i="3"/>
  <c r="D7" i="3"/>
  <c r="D6" i="3"/>
  <c r="H6" i="3" s="1"/>
  <c r="H5" i="3"/>
  <c r="D5" i="3"/>
  <c r="D4" i="3"/>
  <c r="H4" i="3" s="1"/>
  <c r="D3" i="3"/>
  <c r="G3" i="3" s="1"/>
  <c r="H3" i="3" l="1"/>
  <c r="H81" i="3"/>
  <c r="E81" i="3"/>
  <c r="F81" i="3" s="1"/>
  <c r="E3" i="3"/>
  <c r="F3" i="3" s="1"/>
  <c r="H27" i="3"/>
  <c r="E245" i="3"/>
  <c r="F245" i="3" s="1"/>
  <c r="E273" i="3"/>
  <c r="F273" i="3" s="1"/>
  <c r="E53" i="3"/>
  <c r="F53" i="3" s="1"/>
  <c r="H53" i="3"/>
  <c r="H162" i="3"/>
  <c r="E162" i="3"/>
  <c r="F162" i="3" s="1"/>
  <c r="E297" i="3"/>
  <c r="F297" i="3" s="1"/>
  <c r="H109" i="3"/>
  <c r="H136" i="3"/>
  <c r="E218" i="3"/>
  <c r="F218" i="3" s="1"/>
  <c r="E190" i="3"/>
  <c r="F190" i="3" s="1"/>
  <c r="E322" i="3"/>
  <c r="F322" i="3" s="1"/>
  <c r="H266" i="2" l="1"/>
  <c r="H265" i="2"/>
  <c r="H264" i="2"/>
  <c r="H263" i="2"/>
  <c r="H262" i="2"/>
  <c r="H261" i="2"/>
  <c r="H260" i="2"/>
  <c r="H259" i="2"/>
  <c r="H257" i="2"/>
  <c r="H256" i="2"/>
  <c r="H255" i="2"/>
  <c r="H254" i="2"/>
  <c r="H252" i="2"/>
  <c r="H251" i="2"/>
  <c r="H250" i="2"/>
  <c r="H249" i="2"/>
  <c r="H248" i="2"/>
  <c r="H247" i="2"/>
  <c r="H246" i="2"/>
  <c r="H245" i="2"/>
  <c r="H244" i="2"/>
  <c r="H243" i="2"/>
  <c r="H242" i="2"/>
  <c r="H241" i="2"/>
  <c r="H240" i="2"/>
  <c r="H239" i="2"/>
  <c r="E239" i="2"/>
  <c r="G3" i="2" s="1"/>
  <c r="H238" i="2"/>
  <c r="H237" i="2"/>
  <c r="H236" i="2"/>
  <c r="H235" i="2"/>
  <c r="H234" i="2"/>
  <c r="H233" i="2"/>
  <c r="H232" i="2"/>
  <c r="H231" i="2"/>
  <c r="H230" i="2"/>
  <c r="H229" i="2"/>
  <c r="H228" i="2"/>
  <c r="H227" i="2"/>
  <c r="H226" i="2"/>
  <c r="H225" i="2"/>
  <c r="H224" i="2"/>
  <c r="H223" i="2"/>
  <c r="H222" i="2"/>
  <c r="H221" i="2"/>
  <c r="H220" i="2"/>
  <c r="H219" i="2"/>
  <c r="H218" i="2"/>
  <c r="H217" i="2"/>
  <c r="H216" i="2"/>
  <c r="H215" i="2"/>
  <c r="H214" i="2"/>
  <c r="H213" i="2"/>
  <c r="H212" i="2"/>
  <c r="H211" i="2"/>
  <c r="H210" i="2"/>
  <c r="H209" i="2"/>
  <c r="H208" i="2"/>
  <c r="H207" i="2"/>
  <c r="H206" i="2"/>
  <c r="H205" i="2"/>
  <c r="H204" i="2"/>
  <c r="H203" i="2"/>
  <c r="H202" i="2"/>
  <c r="H201" i="2"/>
  <c r="H200" i="2"/>
  <c r="H199" i="2"/>
  <c r="H198" i="2"/>
  <c r="H197" i="2"/>
  <c r="H196" i="2"/>
  <c r="H195" i="2"/>
  <c r="H194" i="2"/>
  <c r="H193" i="2"/>
  <c r="H192" i="2"/>
  <c r="H191" i="2"/>
  <c r="H190" i="2"/>
  <c r="H189" i="2"/>
  <c r="H188" i="2"/>
  <c r="H187" i="2"/>
  <c r="H186" i="2"/>
  <c r="H185" i="2"/>
  <c r="H184" i="2"/>
  <c r="H183" i="2"/>
  <c r="H182" i="2"/>
  <c r="H181" i="2"/>
  <c r="H180" i="2"/>
  <c r="H179" i="2"/>
  <c r="H178" i="2"/>
  <c r="H177" i="2"/>
  <c r="H176" i="2"/>
  <c r="H175" i="2"/>
  <c r="H174" i="2"/>
  <c r="H173" i="2"/>
  <c r="H172" i="2"/>
  <c r="H171" i="2"/>
  <c r="H170" i="2"/>
  <c r="H169" i="2"/>
  <c r="H168" i="2"/>
  <c r="H167" i="2"/>
  <c r="H166" i="2"/>
  <c r="H165" i="2"/>
  <c r="H164" i="2"/>
  <c r="H163" i="2"/>
  <c r="H162" i="2"/>
  <c r="H161" i="2"/>
  <c r="H160" i="2"/>
  <c r="H159" i="2"/>
  <c r="H158" i="2"/>
  <c r="H157" i="2"/>
  <c r="H156" i="2"/>
  <c r="H155" i="2"/>
  <c r="H154" i="2"/>
  <c r="H153" i="2"/>
  <c r="H152" i="2"/>
  <c r="H151" i="2"/>
  <c r="H150" i="2"/>
  <c r="H149" i="2"/>
  <c r="H148" i="2"/>
  <c r="H147" i="2"/>
  <c r="H146" i="2"/>
  <c r="H145" i="2"/>
  <c r="H144" i="2"/>
  <c r="H143" i="2"/>
  <c r="H142" i="2"/>
  <c r="H141" i="2"/>
  <c r="H140" i="2"/>
  <c r="H139" i="2"/>
  <c r="H138" i="2"/>
  <c r="H137" i="2"/>
  <c r="H136" i="2"/>
  <c r="H135" i="2"/>
  <c r="H134" i="2"/>
  <c r="H133" i="2"/>
  <c r="H132" i="2"/>
  <c r="H131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4" i="2"/>
  <c r="H113" i="2"/>
  <c r="H112" i="2"/>
  <c r="H111" i="2"/>
  <c r="H110" i="2"/>
  <c r="H10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H4" i="2"/>
  <c r="H3" i="2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E281" i="1"/>
  <c r="F281" i="1" s="1"/>
  <c r="E3" i="1"/>
  <c r="F239" i="2" l="1"/>
</calcChain>
</file>

<file path=xl/sharedStrings.xml><?xml version="1.0" encoding="utf-8"?>
<sst xmlns="http://schemas.openxmlformats.org/spreadsheetml/2006/main" count="1769" uniqueCount="1735">
  <si>
    <t>2019-2020学年第一学期船舶工程学院2018级团支部公益学时统计表</t>
  </si>
  <si>
    <t>班级</t>
  </si>
  <si>
    <t>学号</t>
  </si>
  <si>
    <t>姓名</t>
  </si>
  <si>
    <t>公益学时</t>
  </si>
  <si>
    <t>班级总公益学时</t>
  </si>
  <si>
    <t>班级平均公益学时</t>
  </si>
  <si>
    <t>年级平均公益学时</t>
  </si>
  <si>
    <t>加权公益学分</t>
  </si>
  <si>
    <t>陶春晖</t>
  </si>
  <si>
    <t>王宁</t>
  </si>
  <si>
    <t>杨轩宇</t>
  </si>
  <si>
    <t>朱军鹏</t>
  </si>
  <si>
    <t>范新升</t>
  </si>
  <si>
    <t>陈柏廷</t>
  </si>
  <si>
    <t>缪帅</t>
  </si>
  <si>
    <t>王海霄</t>
  </si>
  <si>
    <t>邓琪</t>
  </si>
  <si>
    <t>闫纪冰</t>
  </si>
  <si>
    <t>朱世鹏</t>
  </si>
  <si>
    <t>张照飞</t>
  </si>
  <si>
    <t>曹彪</t>
  </si>
  <si>
    <t>屈晨星</t>
  </si>
  <si>
    <t>唐天润</t>
  </si>
  <si>
    <t>张江</t>
  </si>
  <si>
    <t>张云逸</t>
  </si>
  <si>
    <t>曹泽瑞</t>
  </si>
  <si>
    <t>代桐炎</t>
  </si>
  <si>
    <t>李开研</t>
  </si>
  <si>
    <t>瞿毅</t>
  </si>
  <si>
    <t>董珏宇</t>
  </si>
  <si>
    <t>张德顺</t>
  </si>
  <si>
    <t>郝江旭</t>
  </si>
  <si>
    <t>王亦晗</t>
  </si>
  <si>
    <t>辛明非</t>
  </si>
  <si>
    <t>艾之淏</t>
  </si>
  <si>
    <t>陈科宇</t>
  </si>
  <si>
    <t>崔曈</t>
  </si>
  <si>
    <t>崔昕邈</t>
  </si>
  <si>
    <t>杜昊翰</t>
  </si>
  <si>
    <t>郭适源</t>
  </si>
  <si>
    <t>洪安东</t>
  </si>
  <si>
    <t>胡佳</t>
  </si>
  <si>
    <t>兰飞翔</t>
  </si>
  <si>
    <t>刘付康</t>
  </si>
  <si>
    <t>刘宇</t>
  </si>
  <si>
    <t>马平川</t>
  </si>
  <si>
    <t>蒙润</t>
  </si>
  <si>
    <t>孟欣欣</t>
  </si>
  <si>
    <t>宋健祎</t>
  </si>
  <si>
    <t>王宝源</t>
  </si>
  <si>
    <t>王鹤翔</t>
  </si>
  <si>
    <t>吴寒</t>
  </si>
  <si>
    <t>吴梦</t>
  </si>
  <si>
    <t>吴仲卿</t>
  </si>
  <si>
    <t>徐浩然</t>
  </si>
  <si>
    <t>张灵琦</t>
  </si>
  <si>
    <t>张云飞</t>
  </si>
  <si>
    <t>张国桢</t>
  </si>
  <si>
    <t>陈奕铭</t>
  </si>
  <si>
    <t>程力</t>
  </si>
  <si>
    <t>董源</t>
  </si>
  <si>
    <t>高相阳</t>
  </si>
  <si>
    <t>郝友铨</t>
  </si>
  <si>
    <t>侯继昌</t>
  </si>
  <si>
    <t>康桢耀</t>
  </si>
  <si>
    <t>李宪毅</t>
  </si>
  <si>
    <t>刘若彤</t>
  </si>
  <si>
    <t>刘世杰</t>
  </si>
  <si>
    <t>刘雨昂</t>
  </si>
  <si>
    <t>刘章</t>
  </si>
  <si>
    <t>吕萌</t>
  </si>
  <si>
    <t>庞帅</t>
  </si>
  <si>
    <t>裴少聪</t>
  </si>
  <si>
    <t>石浩辰</t>
  </si>
  <si>
    <t>王文婷</t>
  </si>
  <si>
    <t>王岩</t>
  </si>
  <si>
    <t>尹家乐</t>
  </si>
  <si>
    <t>于逍</t>
  </si>
  <si>
    <t>张桐</t>
  </si>
  <si>
    <t>张宗羽</t>
  </si>
  <si>
    <t>安炎炯</t>
  </si>
  <si>
    <t>高兵兵</t>
  </si>
  <si>
    <t>高源</t>
  </si>
  <si>
    <t>谷慧群</t>
  </si>
  <si>
    <t>黄博远</t>
  </si>
  <si>
    <t>康若森</t>
  </si>
  <si>
    <t>刘顺</t>
  </si>
  <si>
    <t>马静雯</t>
  </si>
  <si>
    <t>王关宁</t>
  </si>
  <si>
    <t>王冠翔</t>
  </si>
  <si>
    <t>王帅行</t>
  </si>
  <si>
    <t>文奇鑫</t>
  </si>
  <si>
    <t>徐润泽</t>
  </si>
  <si>
    <t>杨景淇</t>
  </si>
  <si>
    <t>杨桐奇</t>
  </si>
  <si>
    <t>杨雪松</t>
  </si>
  <si>
    <t>杨艳艳</t>
  </si>
  <si>
    <t>杨泽宇</t>
  </si>
  <si>
    <t>于沐源</t>
  </si>
  <si>
    <t>曾嘉濠</t>
  </si>
  <si>
    <t>曾鹏</t>
  </si>
  <si>
    <t>张开源</t>
  </si>
  <si>
    <t>朱子健</t>
  </si>
  <si>
    <t>豆利军</t>
  </si>
  <si>
    <t>段雲木</t>
  </si>
  <si>
    <t>冯硕</t>
  </si>
  <si>
    <t>高进</t>
  </si>
  <si>
    <t>弓梦蕊</t>
  </si>
  <si>
    <t>荆宝迪</t>
  </si>
  <si>
    <t>李勃含</t>
  </si>
  <si>
    <t>李舒畅</t>
  </si>
  <si>
    <t>李岩洲</t>
  </si>
  <si>
    <t>梁立思</t>
  </si>
  <si>
    <t>刘思源</t>
  </si>
  <si>
    <t>刘琰</t>
  </si>
  <si>
    <t>刘悦多</t>
  </si>
  <si>
    <t>任建新</t>
  </si>
  <si>
    <t>沈兴志</t>
  </si>
  <si>
    <t>石健</t>
  </si>
  <si>
    <t>汪品逸</t>
  </si>
  <si>
    <t>王丹迪</t>
  </si>
  <si>
    <t>王睿</t>
  </si>
  <si>
    <t>杨英狄</t>
  </si>
  <si>
    <t>章晨</t>
  </si>
  <si>
    <t>赵哲晟</t>
  </si>
  <si>
    <t>赵轶男</t>
  </si>
  <si>
    <t>安洺萱</t>
  </si>
  <si>
    <t>陈付龙</t>
  </si>
  <si>
    <t>陈彦存</t>
  </si>
  <si>
    <t>崔宗宽</t>
  </si>
  <si>
    <t>何星</t>
  </si>
  <si>
    <t>姜云鹏</t>
  </si>
  <si>
    <t>李琦</t>
  </si>
  <si>
    <t>刘宇航</t>
  </si>
  <si>
    <t>刘湛</t>
  </si>
  <si>
    <t>刘镇维</t>
  </si>
  <si>
    <t>罗兆鹏</t>
  </si>
  <si>
    <t>彭啶一</t>
  </si>
  <si>
    <t>王蕊</t>
  </si>
  <si>
    <t>张海天</t>
  </si>
  <si>
    <t>张玉松</t>
  </si>
  <si>
    <t>张志函</t>
  </si>
  <si>
    <t>赵轲</t>
  </si>
  <si>
    <t>赵明露</t>
  </si>
  <si>
    <t>赵懿昕</t>
  </si>
  <si>
    <t>朱沛瀚</t>
  </si>
  <si>
    <t>李翱</t>
  </si>
  <si>
    <t>李东寒</t>
  </si>
  <si>
    <t>王秦卫</t>
  </si>
  <si>
    <t>代昕伯</t>
  </si>
  <si>
    <t>郭璐能</t>
  </si>
  <si>
    <t>郝祥森</t>
  </si>
  <si>
    <t>胡守军</t>
  </si>
  <si>
    <t>李貌</t>
  </si>
  <si>
    <t>马致遥</t>
  </si>
  <si>
    <t>孙浩迪</t>
  </si>
  <si>
    <t>王向鲁</t>
  </si>
  <si>
    <t>王兴家</t>
  </si>
  <si>
    <t>徐鹏</t>
  </si>
  <si>
    <t>阎佳成</t>
  </si>
  <si>
    <t>杨云飞</t>
  </si>
  <si>
    <t>于威</t>
  </si>
  <si>
    <t>臧世泽</t>
  </si>
  <si>
    <t>张搏洋</t>
  </si>
  <si>
    <t>张国斐</t>
  </si>
  <si>
    <t>赵永波</t>
  </si>
  <si>
    <t>赵子鸣</t>
  </si>
  <si>
    <t>朱奕蘅</t>
  </si>
  <si>
    <t>陈旭龙</t>
  </si>
  <si>
    <t>付清阳</t>
  </si>
  <si>
    <t>白英利</t>
  </si>
  <si>
    <t>蔡雨阳</t>
  </si>
  <si>
    <t>程闯</t>
  </si>
  <si>
    <t>程蔚</t>
  </si>
  <si>
    <t>段传智</t>
  </si>
  <si>
    <t>范国梁</t>
  </si>
  <si>
    <t>冯睿</t>
  </si>
  <si>
    <t>高云峰</t>
  </si>
  <si>
    <t>贾达洋</t>
  </si>
  <si>
    <t>黎钰</t>
  </si>
  <si>
    <t>李洺燃</t>
  </si>
  <si>
    <t>林传旭</t>
  </si>
  <si>
    <t>刘玥君</t>
  </si>
  <si>
    <t>毛同跃</t>
  </si>
  <si>
    <t>梅宇轩</t>
  </si>
  <si>
    <t>庞俣周</t>
  </si>
  <si>
    <t>全海林</t>
  </si>
  <si>
    <t>孙泽宇</t>
  </si>
  <si>
    <t>谢旭</t>
  </si>
  <si>
    <t>赵海儒</t>
  </si>
  <si>
    <t>周泽宇</t>
  </si>
  <si>
    <t>陈展翱</t>
  </si>
  <si>
    <t>毕意翔</t>
  </si>
  <si>
    <t>杜子鹏</t>
  </si>
  <si>
    <t>盖赫凯</t>
  </si>
  <si>
    <t>龚文波</t>
  </si>
  <si>
    <t>韩泠西</t>
  </si>
  <si>
    <t>洪宇</t>
  </si>
  <si>
    <t>侯祥雨</t>
  </si>
  <si>
    <t>黄国清</t>
  </si>
  <si>
    <t>阚洪伟</t>
  </si>
  <si>
    <t>孔令润</t>
  </si>
  <si>
    <t>李浩瀚</t>
  </si>
  <si>
    <t>龙潋予</t>
  </si>
  <si>
    <t>路明</t>
  </si>
  <si>
    <t>马祥益</t>
  </si>
  <si>
    <t>庞博</t>
  </si>
  <si>
    <t>邵军</t>
  </si>
  <si>
    <t>沈炯尔</t>
  </si>
  <si>
    <t>宋世阳</t>
  </si>
  <si>
    <t>孙永佳</t>
  </si>
  <si>
    <t>颜俊涛</t>
  </si>
  <si>
    <t>张元哲</t>
  </si>
  <si>
    <t>赵然</t>
  </si>
  <si>
    <t>职明洋</t>
  </si>
  <si>
    <t>陈樱颖</t>
  </si>
  <si>
    <t>高翔宇</t>
  </si>
  <si>
    <t>贺家鑫</t>
  </si>
  <si>
    <t>李祥弘</t>
  </si>
  <si>
    <t>刘铭睿</t>
  </si>
  <si>
    <t>吕鹏程</t>
  </si>
  <si>
    <t>马骋</t>
  </si>
  <si>
    <t>马浩博</t>
  </si>
  <si>
    <t>莫芷骅</t>
  </si>
  <si>
    <t>钮睿</t>
  </si>
  <si>
    <t>钱浩然</t>
  </si>
  <si>
    <t>魏天泽</t>
  </si>
  <si>
    <t>吴桐</t>
  </si>
  <si>
    <t>向智涵</t>
  </si>
  <si>
    <t>肖同乐</t>
  </si>
  <si>
    <t>许宁</t>
  </si>
  <si>
    <t>杨柳</t>
  </si>
  <si>
    <t>宇文林</t>
  </si>
  <si>
    <t>张艮</t>
  </si>
  <si>
    <t>张宇航</t>
  </si>
  <si>
    <t>赵鹏</t>
  </si>
  <si>
    <t>赵庆龙</t>
  </si>
  <si>
    <t>邓钧宇</t>
  </si>
  <si>
    <t>高强</t>
  </si>
  <si>
    <t>郜宏博</t>
  </si>
  <si>
    <t>李云天</t>
  </si>
  <si>
    <t>林路</t>
  </si>
  <si>
    <t>林忠宇</t>
  </si>
  <si>
    <t>刘聪先</t>
  </si>
  <si>
    <t>刘旭</t>
  </si>
  <si>
    <t>刘宇浩</t>
  </si>
  <si>
    <t>罗刚</t>
  </si>
  <si>
    <t>罗亚</t>
  </si>
  <si>
    <t>苏伯原</t>
  </si>
  <si>
    <t>孙拓</t>
  </si>
  <si>
    <t>王思斌</t>
  </si>
  <si>
    <t>王振阳</t>
  </si>
  <si>
    <t>颜淼</t>
  </si>
  <si>
    <t>杨浩杰</t>
  </si>
  <si>
    <t>尧仕杰</t>
  </si>
  <si>
    <t>张聪</t>
  </si>
  <si>
    <t>赵东岳</t>
  </si>
  <si>
    <t>仲腾飞</t>
  </si>
  <si>
    <t>覃鑫朕</t>
  </si>
  <si>
    <t>王晨轶</t>
  </si>
  <si>
    <t>王洪耀</t>
  </si>
  <si>
    <t>王琪</t>
  </si>
  <si>
    <t>王一非</t>
  </si>
  <si>
    <t>谢永志</t>
  </si>
  <si>
    <t>徐庆丰</t>
  </si>
  <si>
    <t>易鹏</t>
  </si>
  <si>
    <t>喻睿</t>
  </si>
  <si>
    <t>张千</t>
  </si>
  <si>
    <t>张玉欣</t>
  </si>
  <si>
    <t>赵振兴</t>
  </si>
  <si>
    <t>郑凯文</t>
  </si>
  <si>
    <t>周嘉伟</t>
  </si>
  <si>
    <t>郭佳奇</t>
  </si>
  <si>
    <t>阚笑男</t>
  </si>
  <si>
    <t>张江轲</t>
  </si>
  <si>
    <t>张辰玺</t>
  </si>
  <si>
    <t>赵伟之</t>
  </si>
  <si>
    <t>徐景全</t>
  </si>
  <si>
    <t>马吉斌</t>
  </si>
  <si>
    <t>肖杨珉</t>
  </si>
  <si>
    <t>魏雪</t>
  </si>
  <si>
    <t>李航</t>
  </si>
  <si>
    <t>王俊龙</t>
  </si>
  <si>
    <t>解昕宇</t>
  </si>
  <si>
    <t>杜钰清</t>
  </si>
  <si>
    <t>夏云鹤</t>
  </si>
  <si>
    <t>陈兴强</t>
  </si>
  <si>
    <t>勾鉴明</t>
  </si>
  <si>
    <t>李家兴</t>
  </si>
  <si>
    <t>李品男</t>
  </si>
  <si>
    <t>刘文泽</t>
  </si>
  <si>
    <t>李东海</t>
  </si>
  <si>
    <t>张浩然</t>
  </si>
  <si>
    <t>周鑫</t>
  </si>
  <si>
    <t>孙伟</t>
  </si>
  <si>
    <t>赵欣洋</t>
  </si>
  <si>
    <t>刘威</t>
  </si>
  <si>
    <t>童巨辉</t>
  </si>
  <si>
    <t>闫跃洋</t>
  </si>
  <si>
    <t>杨宏丽</t>
  </si>
  <si>
    <t>范文彬</t>
  </si>
  <si>
    <t>丰圣锦</t>
  </si>
  <si>
    <t>刘芳</t>
  </si>
  <si>
    <t>王昆峰</t>
  </si>
  <si>
    <t>曹洋</t>
  </si>
  <si>
    <t>陈书宇</t>
  </si>
  <si>
    <t>闫可霏</t>
  </si>
  <si>
    <t>张鹤</t>
  </si>
  <si>
    <t>张秦川</t>
  </si>
  <si>
    <t>傅禹舜</t>
  </si>
  <si>
    <t>黄胜辉</t>
  </si>
  <si>
    <t>李庆勇</t>
  </si>
  <si>
    <t>李想</t>
  </si>
  <si>
    <t>凌小君</t>
  </si>
  <si>
    <t>钱坤</t>
  </si>
  <si>
    <t>阮少卿</t>
  </si>
  <si>
    <t>陈纪龙</t>
  </si>
  <si>
    <t>陈玮任</t>
  </si>
  <si>
    <t>李瑞武</t>
  </si>
  <si>
    <t>凌蒙</t>
  </si>
  <si>
    <t>刘志强</t>
  </si>
  <si>
    <t>邱云聪</t>
  </si>
  <si>
    <t>闫玉宁</t>
  </si>
  <si>
    <t>张家华</t>
  </si>
  <si>
    <t>张力麒</t>
  </si>
  <si>
    <t>张启昭</t>
  </si>
  <si>
    <t>2019-2020学年第一学期船舶工程学院2016级团支部公益学时统计表</t>
  </si>
  <si>
    <t>杜炜辰</t>
  </si>
  <si>
    <t>2016011102</t>
  </si>
  <si>
    <t>付天源</t>
  </si>
  <si>
    <t>2016011103</t>
  </si>
  <si>
    <t>高锐</t>
  </si>
  <si>
    <t>2016011104</t>
  </si>
  <si>
    <t>高翔</t>
  </si>
  <si>
    <t>2016011105</t>
  </si>
  <si>
    <t>高小彤</t>
  </si>
  <si>
    <t>2016011106</t>
  </si>
  <si>
    <t>何景楠</t>
  </si>
  <si>
    <t>2016011107</t>
  </si>
  <si>
    <t>贾金鹏</t>
  </si>
  <si>
    <t>2016011109</t>
  </si>
  <si>
    <t>梁龙龙</t>
  </si>
  <si>
    <t>2016011110</t>
  </si>
  <si>
    <t>林育望</t>
  </si>
  <si>
    <t>2016011112</t>
  </si>
  <si>
    <t>刘正全</t>
  </si>
  <si>
    <t>2016011113</t>
  </si>
  <si>
    <t>马国庆</t>
  </si>
  <si>
    <t>2016011114</t>
  </si>
  <si>
    <t>马竑彧</t>
  </si>
  <si>
    <t>2016011115</t>
  </si>
  <si>
    <t>孟繁禹</t>
  </si>
  <si>
    <t>2016011116</t>
  </si>
  <si>
    <t>聂英钊</t>
  </si>
  <si>
    <t>2016011117</t>
  </si>
  <si>
    <t>祁彧</t>
  </si>
  <si>
    <t>2016011118</t>
  </si>
  <si>
    <t>孙柏康</t>
  </si>
  <si>
    <t>2016011119</t>
  </si>
  <si>
    <t>孙昊天</t>
  </si>
  <si>
    <t>2016011120</t>
  </si>
  <si>
    <t>吴坤罡</t>
  </si>
  <si>
    <t>2016011121</t>
  </si>
  <si>
    <t>杨子鹏</t>
  </si>
  <si>
    <t>2016011122</t>
  </si>
  <si>
    <t>以诺</t>
  </si>
  <si>
    <t>2016011123</t>
  </si>
  <si>
    <t>张璐</t>
  </si>
  <si>
    <t>2016011124</t>
  </si>
  <si>
    <t>张习迪</t>
  </si>
  <si>
    <t>2016011125</t>
  </si>
  <si>
    <t>张岩松</t>
  </si>
  <si>
    <t>2016011126</t>
  </si>
  <si>
    <t>张宇</t>
  </si>
  <si>
    <t>2016011127</t>
  </si>
  <si>
    <t>张宇昂</t>
  </si>
  <si>
    <t>2016011128</t>
  </si>
  <si>
    <t>赵丹晨</t>
  </si>
  <si>
    <t>朱洪锋</t>
  </si>
  <si>
    <t>李名哲</t>
  </si>
  <si>
    <t>杨金鑫</t>
  </si>
  <si>
    <t>2016011201</t>
  </si>
  <si>
    <t>毕嵩钰</t>
  </si>
  <si>
    <t>2016011202</t>
  </si>
  <si>
    <t>曹禹</t>
  </si>
  <si>
    <t>2016011203</t>
  </si>
  <si>
    <t>单一航</t>
  </si>
  <si>
    <t>2016011204</t>
  </si>
  <si>
    <t>樊杰</t>
  </si>
  <si>
    <t>2016011205</t>
  </si>
  <si>
    <t>高建林</t>
  </si>
  <si>
    <t>2016011206</t>
  </si>
  <si>
    <t>谷绪峰</t>
  </si>
  <si>
    <t>2016011207</t>
  </si>
  <si>
    <t>姜涛</t>
  </si>
  <si>
    <t>2016011208</t>
  </si>
  <si>
    <t>井学斌</t>
  </si>
  <si>
    <t>2016011209</t>
  </si>
  <si>
    <t>景重阳</t>
  </si>
  <si>
    <t>2016011210</t>
  </si>
  <si>
    <t>李德玉</t>
  </si>
  <si>
    <t>2016011211</t>
  </si>
  <si>
    <t>李相杰</t>
  </si>
  <si>
    <t>2016011212</t>
  </si>
  <si>
    <t>李鑫禹</t>
  </si>
  <si>
    <t>2016011213</t>
  </si>
  <si>
    <t>刘靖</t>
  </si>
  <si>
    <t>2016011214</t>
  </si>
  <si>
    <t>刘可宁</t>
  </si>
  <si>
    <t>2016011215</t>
  </si>
  <si>
    <t>罗铭</t>
  </si>
  <si>
    <t>2016011216</t>
  </si>
  <si>
    <t>浦凡</t>
  </si>
  <si>
    <t>2016011217</t>
  </si>
  <si>
    <t>石松江</t>
  </si>
  <si>
    <t>2016011218</t>
  </si>
  <si>
    <t>孙楠荣</t>
  </si>
  <si>
    <t>2016011219</t>
  </si>
  <si>
    <t>孙松元</t>
  </si>
  <si>
    <t>2016011220</t>
  </si>
  <si>
    <t>田雨</t>
  </si>
  <si>
    <t>2016011221</t>
  </si>
  <si>
    <t>王培龙</t>
  </si>
  <si>
    <t>2016011222</t>
  </si>
  <si>
    <t>徐双胤</t>
  </si>
  <si>
    <t>2016011223</t>
  </si>
  <si>
    <t>张珂</t>
  </si>
  <si>
    <t>2016011224</t>
  </si>
  <si>
    <t>张路阳</t>
  </si>
  <si>
    <t>2016011225</t>
  </si>
  <si>
    <t>张鹏</t>
  </si>
  <si>
    <t>2016011226</t>
  </si>
  <si>
    <t>张永博</t>
  </si>
  <si>
    <t>2016011227</t>
  </si>
  <si>
    <t>张震坤</t>
  </si>
  <si>
    <t>2016011228</t>
  </si>
  <si>
    <t>郑晓涵</t>
  </si>
  <si>
    <t>2016011229</t>
  </si>
  <si>
    <t>周巧眉</t>
  </si>
  <si>
    <t>钟景聿</t>
  </si>
  <si>
    <t>2016011301</t>
  </si>
  <si>
    <t>陈阔</t>
  </si>
  <si>
    <t>2016011302</t>
  </si>
  <si>
    <t>陈卓</t>
  </si>
  <si>
    <t>2016011303</t>
  </si>
  <si>
    <t>程天琥</t>
  </si>
  <si>
    <t>2016011304</t>
  </si>
  <si>
    <t>范吉豪</t>
  </si>
  <si>
    <t>2016011305</t>
  </si>
  <si>
    <t>盖康雨</t>
  </si>
  <si>
    <t>2016011306</t>
  </si>
  <si>
    <t>高永强</t>
  </si>
  <si>
    <t>2016011307</t>
  </si>
  <si>
    <t>郭磊</t>
  </si>
  <si>
    <t>2016011308</t>
  </si>
  <si>
    <t>韩定坤</t>
  </si>
  <si>
    <t>2016011309</t>
  </si>
  <si>
    <t>蒋佳鑫</t>
  </si>
  <si>
    <t>2016011310</t>
  </si>
  <si>
    <t>李家园</t>
  </si>
  <si>
    <t>2016011311</t>
  </si>
  <si>
    <t>李宗霖</t>
  </si>
  <si>
    <t>2016011312</t>
  </si>
  <si>
    <t>林志远</t>
  </si>
  <si>
    <t>2016011313</t>
  </si>
  <si>
    <t>刘浩宇</t>
  </si>
  <si>
    <t>2016011314</t>
  </si>
  <si>
    <t>刘恺</t>
  </si>
  <si>
    <t>2016011315</t>
  </si>
  <si>
    <t>刘石</t>
  </si>
  <si>
    <t>2016011316</t>
  </si>
  <si>
    <t>刘伊鹏</t>
  </si>
  <si>
    <t>2016011317</t>
  </si>
  <si>
    <t>龙嘉敏</t>
  </si>
  <si>
    <t>2016011318</t>
  </si>
  <si>
    <t>孟帅</t>
  </si>
  <si>
    <t>2016011319</t>
  </si>
  <si>
    <t>南春</t>
  </si>
  <si>
    <t>2016011320</t>
  </si>
  <si>
    <t>任维哲</t>
  </si>
  <si>
    <t>2016011321</t>
  </si>
  <si>
    <t>宋雨宸</t>
  </si>
  <si>
    <t>2016011322</t>
  </si>
  <si>
    <t>王嘉麟</t>
  </si>
  <si>
    <t>2016011323</t>
  </si>
  <si>
    <t>王鑫源</t>
  </si>
  <si>
    <t>2016011324</t>
  </si>
  <si>
    <t>文安松</t>
  </si>
  <si>
    <t>2016011325</t>
  </si>
  <si>
    <t>杨磊</t>
  </si>
  <si>
    <t>2016011326</t>
  </si>
  <si>
    <t>杨毅</t>
  </si>
  <si>
    <t>2016011327</t>
  </si>
  <si>
    <t>翟子正</t>
  </si>
  <si>
    <t>2016011328</t>
  </si>
  <si>
    <t>张博</t>
  </si>
  <si>
    <t>2016011329</t>
  </si>
  <si>
    <t>张硕</t>
  </si>
  <si>
    <t>2016011330</t>
  </si>
  <si>
    <t>张晓茜</t>
  </si>
  <si>
    <t>沙亚锋</t>
  </si>
  <si>
    <t>2016011401</t>
  </si>
  <si>
    <t>卞鑫宇</t>
  </si>
  <si>
    <t>2016011402</t>
  </si>
  <si>
    <t>陈俊北</t>
  </si>
  <si>
    <t>2016011403</t>
  </si>
  <si>
    <t>冯杰熹</t>
  </si>
  <si>
    <t>2016011404</t>
  </si>
  <si>
    <t>葛晓威</t>
  </si>
  <si>
    <t>2016011405</t>
  </si>
  <si>
    <t>龚方玉</t>
  </si>
  <si>
    <t>2016011406</t>
  </si>
  <si>
    <t>韩松杰</t>
  </si>
  <si>
    <t>2016011407</t>
  </si>
  <si>
    <t>亢文辉</t>
  </si>
  <si>
    <t>2016011408</t>
  </si>
  <si>
    <t>雷伟程</t>
  </si>
  <si>
    <t>2016011409</t>
  </si>
  <si>
    <t>李铭昊</t>
  </si>
  <si>
    <t>2016011410</t>
  </si>
  <si>
    <t>刘恩慧</t>
  </si>
  <si>
    <t>2016011411</t>
  </si>
  <si>
    <t>刘浩东</t>
  </si>
  <si>
    <t>2016011412</t>
  </si>
  <si>
    <t>刘继骁</t>
  </si>
  <si>
    <t>2016011414</t>
  </si>
  <si>
    <t>刘骁锋</t>
  </si>
  <si>
    <t>2016011415</t>
  </si>
  <si>
    <t>栾昌福</t>
  </si>
  <si>
    <t>2016011416</t>
  </si>
  <si>
    <t>马东</t>
  </si>
  <si>
    <t>2016011418</t>
  </si>
  <si>
    <t>唐登高</t>
  </si>
  <si>
    <t>2016011419</t>
  </si>
  <si>
    <t>万明超</t>
  </si>
  <si>
    <t>2016011420</t>
  </si>
  <si>
    <t>万泽臣</t>
  </si>
  <si>
    <t>2016011421</t>
  </si>
  <si>
    <t>王蔚</t>
  </si>
  <si>
    <t>2016011422</t>
  </si>
  <si>
    <t>武裕鑫</t>
  </si>
  <si>
    <t>2016011424</t>
  </si>
  <si>
    <t>张恩华</t>
  </si>
  <si>
    <t>2016011425</t>
  </si>
  <si>
    <t>张家利</t>
  </si>
  <si>
    <t>2016011426</t>
  </si>
  <si>
    <t>张旭阳</t>
  </si>
  <si>
    <t>2016011428</t>
  </si>
  <si>
    <t>赵羽扬</t>
  </si>
  <si>
    <t>2016011429</t>
  </si>
  <si>
    <t>朱雪源</t>
  </si>
  <si>
    <t>2016011430</t>
  </si>
  <si>
    <t>祝港</t>
  </si>
  <si>
    <t>2016071818</t>
  </si>
  <si>
    <t>王忠平</t>
  </si>
  <si>
    <t>2016011501</t>
  </si>
  <si>
    <t>郭广宇</t>
  </si>
  <si>
    <t>2016011502</t>
  </si>
  <si>
    <t>郭腾</t>
  </si>
  <si>
    <t>2016011503</t>
  </si>
  <si>
    <t>侯思宇</t>
  </si>
  <si>
    <t>2016011504</t>
  </si>
  <si>
    <t>胡潇佳</t>
  </si>
  <si>
    <t>2016011505</t>
  </si>
  <si>
    <t>景锐洁</t>
  </si>
  <si>
    <t>2016011506</t>
  </si>
  <si>
    <t>李鸿远</t>
  </si>
  <si>
    <t>2016011507</t>
  </si>
  <si>
    <t>李家辉</t>
  </si>
  <si>
    <t>2016011508</t>
  </si>
  <si>
    <t>李立豪</t>
  </si>
  <si>
    <t>2016011509</t>
  </si>
  <si>
    <t>李政谋</t>
  </si>
  <si>
    <t>2016011510</t>
  </si>
  <si>
    <t>刘广</t>
  </si>
  <si>
    <t>2016011511</t>
  </si>
  <si>
    <t>罗春苗</t>
  </si>
  <si>
    <t>2016011512</t>
  </si>
  <si>
    <t>彭芷昕</t>
  </si>
  <si>
    <t>2016011513</t>
  </si>
  <si>
    <t>任经红</t>
  </si>
  <si>
    <t>2016011514</t>
  </si>
  <si>
    <t>邵宇航</t>
  </si>
  <si>
    <t>2016011515</t>
  </si>
  <si>
    <t>舒江政</t>
  </si>
  <si>
    <t>2016011516</t>
  </si>
  <si>
    <t>王佳奇</t>
  </si>
  <si>
    <t>2016011517</t>
  </si>
  <si>
    <t>王嘉欣</t>
  </si>
  <si>
    <t>2016011518</t>
  </si>
  <si>
    <t>王焱</t>
  </si>
  <si>
    <t>2016011519</t>
  </si>
  <si>
    <t>王哲</t>
  </si>
  <si>
    <t>2016011520</t>
  </si>
  <si>
    <t>吴其远</t>
  </si>
  <si>
    <t>2016011521</t>
  </si>
  <si>
    <t>吴晓涵</t>
  </si>
  <si>
    <t>2016011522</t>
  </si>
  <si>
    <t>向希</t>
  </si>
  <si>
    <t>2016011523</t>
  </si>
  <si>
    <t>谢逸鸣</t>
  </si>
  <si>
    <t>2016011524</t>
  </si>
  <si>
    <t>徐培鸿</t>
  </si>
  <si>
    <t>2016011525</t>
  </si>
  <si>
    <t>徐永同</t>
  </si>
  <si>
    <t>2016011526</t>
  </si>
  <si>
    <t>闫佳乐</t>
  </si>
  <si>
    <t>2016011527</t>
  </si>
  <si>
    <t>张浩</t>
  </si>
  <si>
    <t>2016011528</t>
  </si>
  <si>
    <t>张玉伟</t>
  </si>
  <si>
    <t>2016011529</t>
  </si>
  <si>
    <t>章园幸</t>
  </si>
  <si>
    <t>2016011530</t>
  </si>
  <si>
    <t>钟贻</t>
  </si>
  <si>
    <t>2016101218</t>
  </si>
  <si>
    <t>王嘉捷</t>
  </si>
  <si>
    <t>2016011601</t>
  </si>
  <si>
    <t>曹远</t>
  </si>
  <si>
    <t>2016011602</t>
  </si>
  <si>
    <t>陈诚</t>
  </si>
  <si>
    <t>2016011603</t>
  </si>
  <si>
    <t>陈维欣</t>
  </si>
  <si>
    <t>2016011604</t>
  </si>
  <si>
    <t>陈哲</t>
  </si>
  <si>
    <t>2016011605</t>
  </si>
  <si>
    <t>迟子涵</t>
  </si>
  <si>
    <t>2016011606</t>
  </si>
  <si>
    <t>龚民江</t>
  </si>
  <si>
    <t>2016011607</t>
  </si>
  <si>
    <t>郭啸寒</t>
  </si>
  <si>
    <t>2016011608</t>
  </si>
  <si>
    <t>鞠欣洋</t>
  </si>
  <si>
    <t>2016011609</t>
  </si>
  <si>
    <t>黎梦坤</t>
  </si>
  <si>
    <t>2016011610</t>
  </si>
  <si>
    <t>李福庚</t>
  </si>
  <si>
    <t>2016011611</t>
  </si>
  <si>
    <t>李宏涛</t>
  </si>
  <si>
    <t>2016011612</t>
  </si>
  <si>
    <t>李江昊</t>
  </si>
  <si>
    <t>2016011613</t>
  </si>
  <si>
    <t>刘港慧</t>
  </si>
  <si>
    <t>2016011614</t>
  </si>
  <si>
    <t>刘广生</t>
  </si>
  <si>
    <t>2016011615</t>
  </si>
  <si>
    <t>刘鹏</t>
  </si>
  <si>
    <t>2016011616</t>
  </si>
  <si>
    <t>刘鑫</t>
  </si>
  <si>
    <t>2016011617</t>
  </si>
  <si>
    <t>阮文杰</t>
  </si>
  <si>
    <t>2016011618</t>
  </si>
  <si>
    <t>宋英杰</t>
  </si>
  <si>
    <t>2016011619</t>
  </si>
  <si>
    <t>田宇阳</t>
  </si>
  <si>
    <t>2016011620</t>
  </si>
  <si>
    <t>王维</t>
  </si>
  <si>
    <t>2016011621</t>
  </si>
  <si>
    <t>王潇鸿</t>
  </si>
  <si>
    <t>2016011622</t>
  </si>
  <si>
    <t>杨洪森</t>
  </si>
  <si>
    <t>2016011623</t>
  </si>
  <si>
    <t>杨括</t>
  </si>
  <si>
    <t>2016011624</t>
  </si>
  <si>
    <t>杨之皙</t>
  </si>
  <si>
    <t>2016011625</t>
  </si>
  <si>
    <t>于丰源</t>
  </si>
  <si>
    <t>2016011626</t>
  </si>
  <si>
    <t>于全浩</t>
  </si>
  <si>
    <t>2016011627</t>
  </si>
  <si>
    <t>张开</t>
  </si>
  <si>
    <t>2016011628</t>
  </si>
  <si>
    <t>张赛</t>
  </si>
  <si>
    <t>2016011629</t>
  </si>
  <si>
    <t>张毅</t>
  </si>
  <si>
    <t>2016011630</t>
  </si>
  <si>
    <t>邹通达</t>
  </si>
  <si>
    <t>安帅</t>
  </si>
  <si>
    <t>2016011701</t>
  </si>
  <si>
    <t>安欣然</t>
  </si>
  <si>
    <t>2016011702</t>
  </si>
  <si>
    <t>毕鸢博</t>
  </si>
  <si>
    <t>2016011703</t>
  </si>
  <si>
    <t>蔡乔蒙</t>
  </si>
  <si>
    <t>2016011704</t>
  </si>
  <si>
    <t>陈航宇</t>
  </si>
  <si>
    <t>2016011705</t>
  </si>
  <si>
    <t>迟厚新</t>
  </si>
  <si>
    <t>2016011706</t>
  </si>
  <si>
    <t>费英杰</t>
  </si>
  <si>
    <t>2016011707</t>
  </si>
  <si>
    <t>简帆</t>
  </si>
  <si>
    <t>2016011708</t>
  </si>
  <si>
    <t>蒋振宇</t>
  </si>
  <si>
    <t>2016011709</t>
  </si>
  <si>
    <t>康子雄</t>
  </si>
  <si>
    <t>2016011710</t>
  </si>
  <si>
    <t>李林杰</t>
  </si>
  <si>
    <t>2016011712</t>
  </si>
  <si>
    <t>刘润男</t>
  </si>
  <si>
    <t>2016011713</t>
  </si>
  <si>
    <t>陆嘉炜</t>
  </si>
  <si>
    <t>2016011714</t>
  </si>
  <si>
    <t>曲悦含</t>
  </si>
  <si>
    <t>2016011715</t>
  </si>
  <si>
    <t>田寓侨</t>
  </si>
  <si>
    <t>2016011716</t>
  </si>
  <si>
    <t>涂宇</t>
  </si>
  <si>
    <t>2016011717</t>
  </si>
  <si>
    <t>汪磊</t>
  </si>
  <si>
    <t>2016011718</t>
  </si>
  <si>
    <t>王乾</t>
  </si>
  <si>
    <t>2016011719</t>
  </si>
  <si>
    <t>王赢旋</t>
  </si>
  <si>
    <t>2016011720</t>
  </si>
  <si>
    <t>王震</t>
  </si>
  <si>
    <t>2016011721</t>
  </si>
  <si>
    <t>吴树功</t>
  </si>
  <si>
    <t>2016011722</t>
  </si>
  <si>
    <t>谢盼</t>
  </si>
  <si>
    <t>2016011723</t>
  </si>
  <si>
    <t>许海威</t>
  </si>
  <si>
    <t>2016011725</t>
  </si>
  <si>
    <t>闫瑞丰</t>
  </si>
  <si>
    <t>2016011726</t>
  </si>
  <si>
    <t>彦祥宇</t>
  </si>
  <si>
    <t>2016011727</t>
  </si>
  <si>
    <t>张文杰</t>
  </si>
  <si>
    <t>2016011728</t>
  </si>
  <si>
    <t>张志洋</t>
  </si>
  <si>
    <t>钟维格</t>
  </si>
  <si>
    <t>2016012101</t>
  </si>
  <si>
    <t>蔡默耕</t>
  </si>
  <si>
    <t>2016012102</t>
  </si>
  <si>
    <t>陈文越</t>
  </si>
  <si>
    <t>2016012103</t>
  </si>
  <si>
    <t>笪贤楠</t>
  </si>
  <si>
    <t>2016012104</t>
  </si>
  <si>
    <t>丁海鑫</t>
  </si>
  <si>
    <t>2016012105</t>
  </si>
  <si>
    <t>董士宇</t>
  </si>
  <si>
    <t>2016012106</t>
  </si>
  <si>
    <t>郭雪卿</t>
  </si>
  <si>
    <t>2016012107</t>
  </si>
  <si>
    <t>侯建彬</t>
  </si>
  <si>
    <t>2016012108</t>
  </si>
  <si>
    <t>黄启阳</t>
  </si>
  <si>
    <t>2016012109</t>
  </si>
  <si>
    <t>贾延铄</t>
  </si>
  <si>
    <t>2016012110</t>
  </si>
  <si>
    <t>卢坤坤</t>
  </si>
  <si>
    <t>2016012111</t>
  </si>
  <si>
    <t>聂凡</t>
  </si>
  <si>
    <t>2016012112</t>
  </si>
  <si>
    <t>牛昱翔</t>
  </si>
  <si>
    <t>2016012113</t>
  </si>
  <si>
    <t>曲锦轩</t>
  </si>
  <si>
    <t>2016012114</t>
  </si>
  <si>
    <t>沈媛</t>
  </si>
  <si>
    <t>2016012115</t>
  </si>
  <si>
    <t>谭宇坤</t>
  </si>
  <si>
    <t>2016012116</t>
  </si>
  <si>
    <t>王腾峰</t>
  </si>
  <si>
    <t>2016012117</t>
  </si>
  <si>
    <t>王羽钧</t>
  </si>
  <si>
    <t>2016012118</t>
  </si>
  <si>
    <t>吴中寅</t>
  </si>
  <si>
    <t>2016012119</t>
  </si>
  <si>
    <t>武靖箫</t>
  </si>
  <si>
    <t>2016012120</t>
  </si>
  <si>
    <t>杨涵</t>
  </si>
  <si>
    <t>2016012121</t>
  </si>
  <si>
    <t>姚舜天</t>
  </si>
  <si>
    <t>2016012122</t>
  </si>
  <si>
    <t>叶焕捷</t>
  </si>
  <si>
    <t>2016012123</t>
  </si>
  <si>
    <t>袁行知</t>
  </si>
  <si>
    <t>2016012124</t>
  </si>
  <si>
    <t>张恒熙</t>
  </si>
  <si>
    <t>2016012125</t>
  </si>
  <si>
    <t>张鸿志</t>
  </si>
  <si>
    <t>2016012126</t>
  </si>
  <si>
    <t>张翔宇</t>
  </si>
  <si>
    <t>2016012127</t>
  </si>
  <si>
    <t>张幸雨</t>
  </si>
  <si>
    <t>2016012128</t>
  </si>
  <si>
    <t>郑家鑫</t>
  </si>
  <si>
    <t>2016012129</t>
  </si>
  <si>
    <t>朱沐英</t>
  </si>
  <si>
    <t>张兆宇</t>
  </si>
  <si>
    <t>2016012201</t>
  </si>
  <si>
    <t>陈博耀</t>
  </si>
  <si>
    <t>2016012202</t>
  </si>
  <si>
    <t>戴晨曦</t>
  </si>
  <si>
    <t>2016012203</t>
  </si>
  <si>
    <t>顾茜婷</t>
  </si>
  <si>
    <t>2016012204</t>
  </si>
  <si>
    <t>郝伟</t>
  </si>
  <si>
    <t>2016012205</t>
  </si>
  <si>
    <t>何鑫</t>
  </si>
  <si>
    <t>2016012206</t>
  </si>
  <si>
    <t>黄孙娅</t>
  </si>
  <si>
    <t>2016012207</t>
  </si>
  <si>
    <t>蒋旭</t>
  </si>
  <si>
    <t>2016012208</t>
  </si>
  <si>
    <t>景一鸣</t>
  </si>
  <si>
    <t>2016012209</t>
  </si>
  <si>
    <t>李京辉</t>
  </si>
  <si>
    <t>2016012210</t>
  </si>
  <si>
    <t>刘浩南</t>
  </si>
  <si>
    <t>2016012211</t>
  </si>
  <si>
    <t>刘明秋</t>
  </si>
  <si>
    <t>2016012212</t>
  </si>
  <si>
    <t>刘铭飞</t>
  </si>
  <si>
    <t>2016012213</t>
  </si>
  <si>
    <t>刘振坤</t>
  </si>
  <si>
    <t>2016012214</t>
  </si>
  <si>
    <t>罗航</t>
  </si>
  <si>
    <t>2016012215</t>
  </si>
  <si>
    <t>冒刘鹏</t>
  </si>
  <si>
    <t>2016012216</t>
  </si>
  <si>
    <t>彭钟湖</t>
  </si>
  <si>
    <t>2016012217</t>
  </si>
  <si>
    <t>唐毓鑫</t>
  </si>
  <si>
    <t>2016012218</t>
  </si>
  <si>
    <t>田子锐</t>
  </si>
  <si>
    <t>2016012219</t>
  </si>
  <si>
    <t>王佳雯</t>
  </si>
  <si>
    <t>2016012220</t>
  </si>
  <si>
    <t>王洁</t>
  </si>
  <si>
    <t>2016012221</t>
  </si>
  <si>
    <t>王旭晨</t>
  </si>
  <si>
    <t>2016012222</t>
  </si>
  <si>
    <t>王一鸣</t>
  </si>
  <si>
    <t>2016012223</t>
  </si>
  <si>
    <t>王一平</t>
  </si>
  <si>
    <t>2016012224</t>
  </si>
  <si>
    <t>王志杰</t>
  </si>
  <si>
    <t>2016012225</t>
  </si>
  <si>
    <t>魏晓志</t>
  </si>
  <si>
    <t>2016012226</t>
  </si>
  <si>
    <t>2016012227</t>
  </si>
  <si>
    <t>谢申波</t>
  </si>
  <si>
    <t>2016012228</t>
  </si>
  <si>
    <t>薛方俊</t>
  </si>
  <si>
    <t>2016012229</t>
  </si>
  <si>
    <t>周昭民</t>
  </si>
  <si>
    <t>2019-2020学年第一学期船舶工程学院2019级团支部公益学时统计表</t>
    <phoneticPr fontId="6" type="noConversion"/>
  </si>
  <si>
    <t>学号</t>
    <phoneticPr fontId="6" type="noConversion"/>
  </si>
  <si>
    <t>姓名</t>
    <phoneticPr fontId="6" type="noConversion"/>
  </si>
  <si>
    <t>刘烁</t>
    <phoneticPr fontId="6" type="noConversion"/>
  </si>
  <si>
    <t>王晓湘</t>
  </si>
  <si>
    <t>江俊霖</t>
  </si>
  <si>
    <t>谢润泽</t>
  </si>
  <si>
    <t>周展羽</t>
  </si>
  <si>
    <t>汪立志</t>
  </si>
  <si>
    <t>梁闯</t>
  </si>
  <si>
    <t>孙林华</t>
  </si>
  <si>
    <t>韩鹏</t>
  </si>
  <si>
    <t>2019011018</t>
    <phoneticPr fontId="6" type="noConversion"/>
  </si>
  <si>
    <t>孙卓</t>
  </si>
  <si>
    <t>徐温涛</t>
  </si>
  <si>
    <t>胡明</t>
  </si>
  <si>
    <t>梁志敏</t>
  </si>
  <si>
    <t>张烁</t>
  </si>
  <si>
    <t>李凌翀</t>
  </si>
  <si>
    <t>李雪婷</t>
  </si>
  <si>
    <t>张晨曦</t>
  </si>
  <si>
    <t>张振翔</t>
  </si>
  <si>
    <t>胡竣博</t>
  </si>
  <si>
    <t>王彤</t>
  </si>
  <si>
    <t>蔡文青</t>
  </si>
  <si>
    <t>盛聪</t>
  </si>
  <si>
    <t>2019010101</t>
  </si>
  <si>
    <t>薄超</t>
  </si>
  <si>
    <t>2019010102</t>
  </si>
  <si>
    <t>董昊</t>
  </si>
  <si>
    <t>2019010103</t>
  </si>
  <si>
    <t>郭伟彬</t>
  </si>
  <si>
    <t>2019010104</t>
  </si>
  <si>
    <t>姜琪</t>
  </si>
  <si>
    <t>2019010105</t>
  </si>
  <si>
    <t>姜玥</t>
  </si>
  <si>
    <t>2019010106</t>
  </si>
  <si>
    <t>老世鸿</t>
  </si>
  <si>
    <t>2019010107</t>
  </si>
  <si>
    <t>林艳茹</t>
  </si>
  <si>
    <t>2019010108</t>
  </si>
  <si>
    <t>刘理驰</t>
  </si>
  <si>
    <t>2019010109</t>
  </si>
  <si>
    <t>刘圣阳</t>
  </si>
  <si>
    <t>2019010110</t>
  </si>
  <si>
    <t>刘舒豪</t>
  </si>
  <si>
    <t>2019010111</t>
  </si>
  <si>
    <t>刘欣杰</t>
  </si>
  <si>
    <t>2019010112</t>
  </si>
  <si>
    <t>2019010113</t>
  </si>
  <si>
    <t>马士策</t>
  </si>
  <si>
    <t>2019010114</t>
  </si>
  <si>
    <t>齐子存</t>
  </si>
  <si>
    <t>2019010115</t>
  </si>
  <si>
    <t>任呈一</t>
  </si>
  <si>
    <t>2019010116</t>
  </si>
  <si>
    <t>宋晗超</t>
  </si>
  <si>
    <t>2019010117</t>
  </si>
  <si>
    <t>唐浩天</t>
  </si>
  <si>
    <t>2019010118</t>
  </si>
  <si>
    <t>唐林舟</t>
  </si>
  <si>
    <t>2019010119</t>
  </si>
  <si>
    <t>田晟瑞</t>
  </si>
  <si>
    <t>2019010120</t>
  </si>
  <si>
    <t>王朝鹤</t>
  </si>
  <si>
    <t>2019010122</t>
  </si>
  <si>
    <t>夏祖琪</t>
  </si>
  <si>
    <t>2019010123</t>
  </si>
  <si>
    <t>杨佳佳</t>
  </si>
  <si>
    <t>2019010124</t>
  </si>
  <si>
    <t>杨金豪</t>
  </si>
  <si>
    <t>2019010125</t>
  </si>
  <si>
    <t>贠涵</t>
  </si>
  <si>
    <t>2019010126</t>
  </si>
  <si>
    <t>岳文博</t>
  </si>
  <si>
    <t>2019010127</t>
  </si>
  <si>
    <t>张澳</t>
  </si>
  <si>
    <t>2019010128</t>
  </si>
  <si>
    <t>张策</t>
  </si>
  <si>
    <t>2019010129</t>
  </si>
  <si>
    <t>周诗洋</t>
  </si>
  <si>
    <t>2019010201</t>
  </si>
  <si>
    <t>蔡世杰</t>
  </si>
  <si>
    <t>2019010202</t>
  </si>
  <si>
    <t>陈颖</t>
  </si>
  <si>
    <t>2019010203</t>
  </si>
  <si>
    <t>崔嘉宁</t>
  </si>
  <si>
    <t>2019010204</t>
  </si>
  <si>
    <t>李丹</t>
  </si>
  <si>
    <t>2019010205</t>
  </si>
  <si>
    <t>刘畅</t>
  </si>
  <si>
    <t>2019010206</t>
  </si>
  <si>
    <t>刘书铭</t>
  </si>
  <si>
    <t>2019010207</t>
  </si>
  <si>
    <t>刘昕捷</t>
  </si>
  <si>
    <t>2019010208</t>
  </si>
  <si>
    <t>刘奕辰</t>
  </si>
  <si>
    <t>2019010210</t>
  </si>
  <si>
    <t>潘信煜</t>
  </si>
  <si>
    <t>2019010211</t>
  </si>
  <si>
    <t>潘振华</t>
  </si>
  <si>
    <t>2019010212</t>
  </si>
  <si>
    <t>裘锋荣</t>
  </si>
  <si>
    <t>2019010213</t>
  </si>
  <si>
    <t>孙敏哲</t>
  </si>
  <si>
    <t>2019010214</t>
  </si>
  <si>
    <t>滕硕</t>
  </si>
  <si>
    <t>2019010215</t>
  </si>
  <si>
    <t>田一博</t>
  </si>
  <si>
    <t>2019010216</t>
  </si>
  <si>
    <t>王璐琦</t>
  </si>
  <si>
    <t>2019010217</t>
  </si>
  <si>
    <t>王沁泽</t>
  </si>
  <si>
    <t>2019010218</t>
  </si>
  <si>
    <t>王宇卓</t>
  </si>
  <si>
    <t>2019010219</t>
  </si>
  <si>
    <t>王子璇</t>
  </si>
  <si>
    <t>2019010220</t>
  </si>
  <si>
    <t>肖晴晗</t>
  </si>
  <si>
    <t>2019010221</t>
  </si>
  <si>
    <t>杨德政</t>
  </si>
  <si>
    <t>2019010222</t>
  </si>
  <si>
    <t>杨轶凯</t>
  </si>
  <si>
    <t>2019010223</t>
  </si>
  <si>
    <t>翟浩洋</t>
  </si>
  <si>
    <t>2019010224</t>
  </si>
  <si>
    <t>张健</t>
  </si>
  <si>
    <t>2019010225</t>
  </si>
  <si>
    <t>张笑云</t>
  </si>
  <si>
    <t>2019010226</t>
  </si>
  <si>
    <t>张玉龙</t>
  </si>
  <si>
    <t>2019010227</t>
  </si>
  <si>
    <t>周岩峰</t>
  </si>
  <si>
    <t>2019010228</t>
  </si>
  <si>
    <t>朱雨润</t>
  </si>
  <si>
    <t>2019010229</t>
  </si>
  <si>
    <t>朱昱奇</t>
  </si>
  <si>
    <t>2019010301</t>
  </si>
  <si>
    <t>高诗林</t>
  </si>
  <si>
    <t>2019010302</t>
  </si>
  <si>
    <t>高一锋</t>
  </si>
  <si>
    <t>2019010303</t>
  </si>
  <si>
    <t>耿博远</t>
  </si>
  <si>
    <t>2019010304</t>
  </si>
  <si>
    <t>耿创新</t>
  </si>
  <si>
    <t>2019010305</t>
  </si>
  <si>
    <t>胡宁</t>
  </si>
  <si>
    <t>2019010306</t>
  </si>
  <si>
    <t>李辰钰</t>
  </si>
  <si>
    <t>2019010307</t>
  </si>
  <si>
    <t>李承霖</t>
  </si>
  <si>
    <t>2019010308</t>
  </si>
  <si>
    <t>李皋</t>
  </si>
  <si>
    <t>2019010309</t>
  </si>
  <si>
    <t>李奕勋</t>
  </si>
  <si>
    <t>2019010310</t>
  </si>
  <si>
    <t>林思融</t>
  </si>
  <si>
    <t>2019010311</t>
  </si>
  <si>
    <t>吕业权</t>
  </si>
  <si>
    <t>2019010312</t>
  </si>
  <si>
    <t>罗悦心</t>
  </si>
  <si>
    <t>2019010313</t>
  </si>
  <si>
    <t>庞磊</t>
  </si>
  <si>
    <t>2019010314</t>
  </si>
  <si>
    <t>裴志彬</t>
  </si>
  <si>
    <t>2019010315</t>
  </si>
  <si>
    <t>齐振阳</t>
  </si>
  <si>
    <t>2019010316</t>
  </si>
  <si>
    <t>史振功</t>
  </si>
  <si>
    <t>2019010317</t>
  </si>
  <si>
    <t>孙塬</t>
  </si>
  <si>
    <t>2019010318</t>
  </si>
  <si>
    <t>陶成梁</t>
  </si>
  <si>
    <t>2019010319</t>
  </si>
  <si>
    <t>万祎</t>
  </si>
  <si>
    <t>2019010320</t>
  </si>
  <si>
    <t>王宪文</t>
  </si>
  <si>
    <t>2019010321</t>
  </si>
  <si>
    <t>王祥翰</t>
  </si>
  <si>
    <t>2019010322</t>
  </si>
  <si>
    <t>徐鑫宇</t>
  </si>
  <si>
    <t>2019010323</t>
  </si>
  <si>
    <t>杨超越</t>
  </si>
  <si>
    <t>2019010325</t>
  </si>
  <si>
    <t>张君蕊</t>
  </si>
  <si>
    <t>2019010326</t>
  </si>
  <si>
    <t>张书珩</t>
  </si>
  <si>
    <t>2019010327</t>
  </si>
  <si>
    <t>张书哲</t>
  </si>
  <si>
    <t>2019010328</t>
  </si>
  <si>
    <t>郑塞维</t>
  </si>
  <si>
    <t>2019010329</t>
  </si>
  <si>
    <t>周潇滔</t>
  </si>
  <si>
    <t>2019010401</t>
  </si>
  <si>
    <t>柴天航</t>
  </si>
  <si>
    <t>2019010402</t>
  </si>
  <si>
    <t>陈至显</t>
  </si>
  <si>
    <t>2019010403</t>
  </si>
  <si>
    <t>邓子淳</t>
  </si>
  <si>
    <t>2019010404</t>
  </si>
  <si>
    <t>范云龙</t>
  </si>
  <si>
    <t>2019010405</t>
  </si>
  <si>
    <t>郭锐</t>
  </si>
  <si>
    <t>2019010406</t>
  </si>
  <si>
    <t>韩子强</t>
  </si>
  <si>
    <t>2019010407</t>
  </si>
  <si>
    <t>雷嘉诚</t>
  </si>
  <si>
    <t>2019010408</t>
  </si>
  <si>
    <t>李睿函</t>
  </si>
  <si>
    <t>2019010409</t>
  </si>
  <si>
    <t>李世龙</t>
  </si>
  <si>
    <t>2019010410</t>
  </si>
  <si>
    <t>李怡茗</t>
  </si>
  <si>
    <t>2019010411</t>
  </si>
  <si>
    <t>刘恒</t>
  </si>
  <si>
    <t>2019010412</t>
  </si>
  <si>
    <t>刘世浩</t>
  </si>
  <si>
    <t>2019010414</t>
  </si>
  <si>
    <t>苗旺</t>
  </si>
  <si>
    <t>2019010415</t>
  </si>
  <si>
    <t>潘美娇</t>
  </si>
  <si>
    <t>2019010416</t>
  </si>
  <si>
    <t>彭华</t>
  </si>
  <si>
    <t>2019010417</t>
  </si>
  <si>
    <t>宋永彪</t>
  </si>
  <si>
    <t>2019010418</t>
  </si>
  <si>
    <t>田浩文</t>
  </si>
  <si>
    <t>2019010419</t>
  </si>
  <si>
    <t>王伟翔</t>
  </si>
  <si>
    <t>2019010421</t>
  </si>
  <si>
    <t>王兴来</t>
  </si>
  <si>
    <t>2019010422</t>
  </si>
  <si>
    <t>王宇</t>
  </si>
  <si>
    <t>2019010423</t>
  </si>
  <si>
    <t>王泽方</t>
  </si>
  <si>
    <t>2019010424</t>
  </si>
  <si>
    <t>王梓鹤</t>
  </si>
  <si>
    <t>2019010425</t>
  </si>
  <si>
    <t>肖俊楠</t>
  </si>
  <si>
    <t>2019010426</t>
  </si>
  <si>
    <t>云惟康</t>
  </si>
  <si>
    <t>2019010427</t>
  </si>
  <si>
    <t>张光明</t>
  </si>
  <si>
    <t>2019010428</t>
  </si>
  <si>
    <t>张伟杰</t>
  </si>
  <si>
    <t>2019010429</t>
  </si>
  <si>
    <t>张翼凡</t>
  </si>
  <si>
    <t>2019010501</t>
  </si>
  <si>
    <t>陈传法</t>
  </si>
  <si>
    <t>2019010502</t>
  </si>
  <si>
    <t>陈儒钰</t>
  </si>
  <si>
    <t>2019010503</t>
  </si>
  <si>
    <t>程驰</t>
  </si>
  <si>
    <t>2019010504</t>
  </si>
  <si>
    <t>方志博</t>
  </si>
  <si>
    <t>2019010505</t>
  </si>
  <si>
    <t>高健乔</t>
  </si>
  <si>
    <t>2019010507</t>
  </si>
  <si>
    <t>刘宝硕</t>
  </si>
  <si>
    <t>2019010508</t>
  </si>
  <si>
    <t>刘聪</t>
  </si>
  <si>
    <t>2019010509</t>
  </si>
  <si>
    <t>刘伟琦</t>
  </si>
  <si>
    <t>2019010510</t>
  </si>
  <si>
    <t>牟长轩</t>
  </si>
  <si>
    <t>2019010511</t>
  </si>
  <si>
    <t>牛浩博</t>
  </si>
  <si>
    <t>2019010512</t>
  </si>
  <si>
    <t>牛强国</t>
  </si>
  <si>
    <t>2019010513</t>
  </si>
  <si>
    <t>屈洋宇</t>
  </si>
  <si>
    <t>2019010514</t>
  </si>
  <si>
    <t>沙鑫尧</t>
  </si>
  <si>
    <t>2019010515</t>
  </si>
  <si>
    <t>孙宝贺</t>
  </si>
  <si>
    <t>2019010516</t>
  </si>
  <si>
    <t>孙震</t>
  </si>
  <si>
    <t>2019010517</t>
  </si>
  <si>
    <t>王艺文</t>
  </si>
  <si>
    <t>2019010518</t>
  </si>
  <si>
    <t>王子垚</t>
  </si>
  <si>
    <t>2019010519</t>
  </si>
  <si>
    <t>武雪宜</t>
  </si>
  <si>
    <t>2019010520</t>
  </si>
  <si>
    <t>肖文强</t>
  </si>
  <si>
    <t>2019010522</t>
  </si>
  <si>
    <t>信灵杰</t>
  </si>
  <si>
    <t>2019010523</t>
  </si>
  <si>
    <t>杨雯淇</t>
  </si>
  <si>
    <t>2019010524</t>
  </si>
  <si>
    <t>杨子澳</t>
  </si>
  <si>
    <t>2019010525</t>
  </si>
  <si>
    <t>袁睿哲</t>
  </si>
  <si>
    <t>2019010526</t>
  </si>
  <si>
    <t>2019010527</t>
  </si>
  <si>
    <t>张震</t>
  </si>
  <si>
    <t>2019010528</t>
  </si>
  <si>
    <t>周鑫杰</t>
  </si>
  <si>
    <t>2019010601</t>
  </si>
  <si>
    <t>冯韩潇</t>
  </si>
  <si>
    <t>2019010602</t>
  </si>
  <si>
    <t>高志强</t>
  </si>
  <si>
    <t>2019010603</t>
  </si>
  <si>
    <t>李奥琦</t>
  </si>
  <si>
    <t>2019010604</t>
  </si>
  <si>
    <t>李德军</t>
  </si>
  <si>
    <t>2019010605</t>
  </si>
  <si>
    <t>李钦洋</t>
  </si>
  <si>
    <t>2019010606</t>
  </si>
  <si>
    <t>李晓盈</t>
  </si>
  <si>
    <t>2019010607</t>
  </si>
  <si>
    <t>梁永辉</t>
  </si>
  <si>
    <t>2019010608</t>
  </si>
  <si>
    <t>刘俊峰</t>
  </si>
  <si>
    <t>2019010609</t>
  </si>
  <si>
    <t>刘翔宇</t>
  </si>
  <si>
    <t>2019010610</t>
  </si>
  <si>
    <t>毛晨雨</t>
  </si>
  <si>
    <t>2019010611</t>
  </si>
  <si>
    <t>宁萌萌</t>
  </si>
  <si>
    <t>2019010612</t>
  </si>
  <si>
    <t>牛思豪</t>
  </si>
  <si>
    <t>2019010613</t>
  </si>
  <si>
    <t>尚珈名</t>
  </si>
  <si>
    <t>2019010614</t>
  </si>
  <si>
    <t>宋星宇</t>
  </si>
  <si>
    <t>2019010615</t>
  </si>
  <si>
    <t>宋裕恒</t>
  </si>
  <si>
    <t>2019010616</t>
  </si>
  <si>
    <t>随恩睿</t>
  </si>
  <si>
    <t>2019010618</t>
  </si>
  <si>
    <t>王嘉伟</t>
  </si>
  <si>
    <t>2019010619</t>
  </si>
  <si>
    <t>王世兴</t>
  </si>
  <si>
    <t>2019010620</t>
  </si>
  <si>
    <t>王泽旸</t>
  </si>
  <si>
    <t>2019010621</t>
  </si>
  <si>
    <t>王宗洋</t>
  </si>
  <si>
    <t>2019010622</t>
  </si>
  <si>
    <t>徐志勇</t>
  </si>
  <si>
    <t>2019010623</t>
  </si>
  <si>
    <t>杨逸飞</t>
  </si>
  <si>
    <t>2019010624</t>
  </si>
  <si>
    <t>姚屹林</t>
  </si>
  <si>
    <t>2019010625</t>
  </si>
  <si>
    <t>张浩峰</t>
  </si>
  <si>
    <t>2019010626</t>
  </si>
  <si>
    <t>张梦超</t>
  </si>
  <si>
    <t>2019010627</t>
  </si>
  <si>
    <t>张卓凡</t>
  </si>
  <si>
    <t>2019010628</t>
  </si>
  <si>
    <t>周超渝</t>
  </si>
  <si>
    <t>2019010629</t>
  </si>
  <si>
    <t>朱益贤</t>
  </si>
  <si>
    <t>2019010701</t>
  </si>
  <si>
    <t>陈九霖</t>
  </si>
  <si>
    <t>2019010702</t>
  </si>
  <si>
    <t>陈妍</t>
  </si>
  <si>
    <t>2019010703</t>
  </si>
  <si>
    <t>巩玉瑾</t>
  </si>
  <si>
    <t>2019010704</t>
  </si>
  <si>
    <t>郭春鹏</t>
  </si>
  <si>
    <t>2019010705</t>
  </si>
  <si>
    <t>韩祎阳</t>
  </si>
  <si>
    <t>2019010706</t>
  </si>
  <si>
    <t>胡承龙</t>
  </si>
  <si>
    <t>2019010707</t>
  </si>
  <si>
    <t>李媛媛</t>
  </si>
  <si>
    <t>2019010709</t>
  </si>
  <si>
    <t>廖劲松</t>
  </si>
  <si>
    <t>2019010710</t>
  </si>
  <si>
    <t>刘飞宇</t>
  </si>
  <si>
    <t>2019010711</t>
  </si>
  <si>
    <t>刘益宏</t>
  </si>
  <si>
    <t>2019010712</t>
  </si>
  <si>
    <t>马润瑄</t>
  </si>
  <si>
    <t>2019010713</t>
  </si>
  <si>
    <t>倪融智</t>
  </si>
  <si>
    <t>2019010714</t>
  </si>
  <si>
    <t>潘柘旭</t>
  </si>
  <si>
    <t>2019010715</t>
  </si>
  <si>
    <t>任梓嘉</t>
  </si>
  <si>
    <t>2019010716</t>
  </si>
  <si>
    <t>史旭芳</t>
  </si>
  <si>
    <t>2019010717</t>
  </si>
  <si>
    <t>陶振东</t>
  </si>
  <si>
    <t>2019010718</t>
  </si>
  <si>
    <t>陶子航</t>
  </si>
  <si>
    <t>2019010719</t>
  </si>
  <si>
    <t>王鹏霄</t>
  </si>
  <si>
    <t>2019010720</t>
  </si>
  <si>
    <t>王瑞之</t>
  </si>
  <si>
    <t>2019010721</t>
  </si>
  <si>
    <t>王天佑</t>
  </si>
  <si>
    <t>2019010722</t>
  </si>
  <si>
    <t>邢津浩</t>
  </si>
  <si>
    <t>2019010723</t>
  </si>
  <si>
    <t>鄢喆</t>
  </si>
  <si>
    <t>2019010724</t>
  </si>
  <si>
    <t>姚文颢</t>
  </si>
  <si>
    <t>2019010725</t>
  </si>
  <si>
    <t>曾棣</t>
  </si>
  <si>
    <t>2019010726</t>
  </si>
  <si>
    <t>张家豪</t>
  </si>
  <si>
    <t>2019010727</t>
  </si>
  <si>
    <t>张津滔</t>
  </si>
  <si>
    <t>2019010728</t>
  </si>
  <si>
    <t>张斯博</t>
  </si>
  <si>
    <t>2019010729</t>
  </si>
  <si>
    <t>张文博</t>
  </si>
  <si>
    <t>2019010801</t>
  </si>
  <si>
    <t>陈昱</t>
  </si>
  <si>
    <t>2019010802</t>
  </si>
  <si>
    <t>凡世玉</t>
  </si>
  <si>
    <t>2019010803</t>
  </si>
  <si>
    <t>何文雄</t>
  </si>
  <si>
    <t>2019010804</t>
  </si>
  <si>
    <t>姜枘涵</t>
  </si>
  <si>
    <t>2019010805</t>
  </si>
  <si>
    <t>李宏洋</t>
  </si>
  <si>
    <t>2019010806</t>
  </si>
  <si>
    <t>李毅凯</t>
  </si>
  <si>
    <t>2019010807</t>
  </si>
  <si>
    <t>梁敬杰</t>
  </si>
  <si>
    <t>2019010808</t>
  </si>
  <si>
    <t>梁锐</t>
  </si>
  <si>
    <t>2019010809</t>
  </si>
  <si>
    <t>刘杰</t>
  </si>
  <si>
    <t>2019010810</t>
  </si>
  <si>
    <t>刘垲</t>
  </si>
  <si>
    <t>2019010811</t>
  </si>
  <si>
    <t>马殿斌</t>
  </si>
  <si>
    <t>2019010812</t>
  </si>
  <si>
    <t>梅桂林</t>
  </si>
  <si>
    <t>2019010813</t>
  </si>
  <si>
    <t>史艾山</t>
  </si>
  <si>
    <t>2019010815</t>
  </si>
  <si>
    <t>王俊淞</t>
  </si>
  <si>
    <t>2019010816</t>
  </si>
  <si>
    <t>王鑫</t>
  </si>
  <si>
    <t>2019010817</t>
  </si>
  <si>
    <t>王一飞</t>
  </si>
  <si>
    <t>2019010818</t>
  </si>
  <si>
    <t>吴佳伟</t>
  </si>
  <si>
    <t>2019010819</t>
  </si>
  <si>
    <t>武泽国</t>
  </si>
  <si>
    <t>2019010820</t>
  </si>
  <si>
    <t>杨武灿</t>
  </si>
  <si>
    <t>2019010821</t>
  </si>
  <si>
    <t>张冰雨</t>
  </si>
  <si>
    <t>2019010822</t>
  </si>
  <si>
    <t>张航</t>
  </si>
  <si>
    <t>2019010823</t>
  </si>
  <si>
    <t>张祺戈</t>
  </si>
  <si>
    <t>2019010824</t>
  </si>
  <si>
    <t>张欣媛</t>
  </si>
  <si>
    <t>2019010825</t>
  </si>
  <si>
    <t>赵博文</t>
  </si>
  <si>
    <t>2019010826</t>
  </si>
  <si>
    <t>钟超</t>
  </si>
  <si>
    <t>2019010827</t>
  </si>
  <si>
    <t>周琳涛</t>
  </si>
  <si>
    <t>2019010828</t>
  </si>
  <si>
    <t>朱海鹏</t>
  </si>
  <si>
    <t>2019010901</t>
  </si>
  <si>
    <t>丛鑫艺</t>
  </si>
  <si>
    <t>2019010902</t>
  </si>
  <si>
    <t>崔兆恒</t>
  </si>
  <si>
    <t>2019010903</t>
  </si>
  <si>
    <t>丁雪纯</t>
  </si>
  <si>
    <t>2019010904</t>
  </si>
  <si>
    <t>东岳</t>
  </si>
  <si>
    <t>2019010905</t>
  </si>
  <si>
    <t>胡子涵</t>
  </si>
  <si>
    <t>2019010906</t>
  </si>
  <si>
    <t>柯经纬</t>
  </si>
  <si>
    <t>2019010907</t>
  </si>
  <si>
    <t>黎定龙</t>
  </si>
  <si>
    <t>2019010908</t>
  </si>
  <si>
    <t>2019010909</t>
  </si>
  <si>
    <t>李一范</t>
  </si>
  <si>
    <t>2019010910</t>
  </si>
  <si>
    <t>刘方晗</t>
  </si>
  <si>
    <t>2019010911</t>
  </si>
  <si>
    <t>刘佩尧</t>
  </si>
  <si>
    <t>2019010912</t>
  </si>
  <si>
    <t>刘兆丰</t>
  </si>
  <si>
    <t>2019010913</t>
  </si>
  <si>
    <t>孟浩然</t>
  </si>
  <si>
    <t>2019010914</t>
  </si>
  <si>
    <t>聂思哲</t>
  </si>
  <si>
    <t>2019010915</t>
  </si>
  <si>
    <t>期沙友布</t>
  </si>
  <si>
    <t>2019010916</t>
  </si>
  <si>
    <t>宋雨桐</t>
  </si>
  <si>
    <t>2019010917</t>
  </si>
  <si>
    <t>宋梓豪</t>
  </si>
  <si>
    <t>2019010918</t>
  </si>
  <si>
    <t>谭雨昂</t>
  </si>
  <si>
    <t>2019010919</t>
  </si>
  <si>
    <t>田丰</t>
  </si>
  <si>
    <t>2019010920</t>
  </si>
  <si>
    <t>王仁众</t>
  </si>
  <si>
    <t>2019010921</t>
  </si>
  <si>
    <t>王涛</t>
  </si>
  <si>
    <t>2019010922</t>
  </si>
  <si>
    <t>魏天宇</t>
  </si>
  <si>
    <t>2019010923</t>
  </si>
  <si>
    <t>徐可竞</t>
  </si>
  <si>
    <t>2019010924</t>
  </si>
  <si>
    <t>徐喾</t>
  </si>
  <si>
    <t>2019010925</t>
  </si>
  <si>
    <t>杨佩昌</t>
  </si>
  <si>
    <t>2019010926</t>
  </si>
  <si>
    <t>杨茁</t>
  </si>
  <si>
    <t>2019010927</t>
  </si>
  <si>
    <t>赵溶琛</t>
  </si>
  <si>
    <t>2019010928</t>
  </si>
  <si>
    <t>周骁</t>
  </si>
  <si>
    <t>2019011001</t>
  </si>
  <si>
    <t>程怡欣</t>
  </si>
  <si>
    <t>2019011002</t>
  </si>
  <si>
    <t>董文乐</t>
  </si>
  <si>
    <t>2019011004</t>
  </si>
  <si>
    <t>何剑飞</t>
  </si>
  <si>
    <t>2019011005</t>
  </si>
  <si>
    <t>胡益明</t>
  </si>
  <si>
    <t>2019011006</t>
  </si>
  <si>
    <t>胡梓喆</t>
  </si>
  <si>
    <t>2019011007</t>
  </si>
  <si>
    <t>李海涛</t>
  </si>
  <si>
    <t>2019011008</t>
  </si>
  <si>
    <t>李锦蓝</t>
  </si>
  <si>
    <t>2019011009</t>
  </si>
  <si>
    <t>林琪</t>
  </si>
  <si>
    <t>2019011010</t>
  </si>
  <si>
    <t>刘泊含</t>
  </si>
  <si>
    <t>2019011011</t>
  </si>
  <si>
    <t>刘嘉毅</t>
  </si>
  <si>
    <t>2019011012</t>
  </si>
  <si>
    <t>刘琨</t>
  </si>
  <si>
    <t>2019011013</t>
  </si>
  <si>
    <t>2019011014</t>
  </si>
  <si>
    <t>刘泽宁</t>
  </si>
  <si>
    <t>2019011015</t>
  </si>
  <si>
    <t>罗烨</t>
  </si>
  <si>
    <t>2019011016</t>
  </si>
  <si>
    <t>马宇昊</t>
  </si>
  <si>
    <t>2019011017</t>
  </si>
  <si>
    <t>孟笑龙</t>
  </si>
  <si>
    <t>2019011019</t>
  </si>
  <si>
    <t>唐佳宝</t>
  </si>
  <si>
    <t>2019011021</t>
  </si>
  <si>
    <t>王宇杰</t>
  </si>
  <si>
    <t>2019011022</t>
  </si>
  <si>
    <t>王择辉</t>
  </si>
  <si>
    <t>2019011023</t>
  </si>
  <si>
    <t>徐铭哲</t>
  </si>
  <si>
    <t>2019011025</t>
  </si>
  <si>
    <t>杨海朋</t>
  </si>
  <si>
    <t>2019011026</t>
  </si>
  <si>
    <t>易卓鹏</t>
  </si>
  <si>
    <t>2019011027</t>
  </si>
  <si>
    <t>张俊驰</t>
  </si>
  <si>
    <t>2019011028</t>
  </si>
  <si>
    <t>张胜全</t>
  </si>
  <si>
    <t>2019011101</t>
  </si>
  <si>
    <t>白济维</t>
  </si>
  <si>
    <t>2019011102</t>
  </si>
  <si>
    <t>陈国良</t>
  </si>
  <si>
    <t>2019011103</t>
  </si>
  <si>
    <t>楚光耀</t>
  </si>
  <si>
    <t>2019011104</t>
  </si>
  <si>
    <t>宫平</t>
  </si>
  <si>
    <t>2019011106</t>
  </si>
  <si>
    <t>江振坤</t>
  </si>
  <si>
    <t>2019011107</t>
  </si>
  <si>
    <t>李昊</t>
  </si>
  <si>
    <t>2019011108</t>
  </si>
  <si>
    <t>李嘉杰</t>
  </si>
  <si>
    <t>2019011109</t>
  </si>
  <si>
    <t>李一鸣</t>
  </si>
  <si>
    <t>2019011111</t>
  </si>
  <si>
    <t>刘鑫宇</t>
  </si>
  <si>
    <t>2019011112</t>
  </si>
  <si>
    <t>陆晨昕</t>
  </si>
  <si>
    <t>2019011113</t>
  </si>
  <si>
    <t>马海涛</t>
  </si>
  <si>
    <t>2019011114</t>
  </si>
  <si>
    <t>欧阳子杰</t>
  </si>
  <si>
    <t>2019011115</t>
  </si>
  <si>
    <t>石广洲</t>
  </si>
  <si>
    <t>2019011116</t>
  </si>
  <si>
    <t>王昶</t>
  </si>
  <si>
    <t>2019011117</t>
  </si>
  <si>
    <t>王晨煜</t>
  </si>
  <si>
    <t>2019011118</t>
  </si>
  <si>
    <t>王佳</t>
  </si>
  <si>
    <t>2019011119</t>
  </si>
  <si>
    <t>王新</t>
  </si>
  <si>
    <t>2019011120</t>
  </si>
  <si>
    <t>吴佳俏</t>
  </si>
  <si>
    <t>2019011121</t>
  </si>
  <si>
    <t>邢博</t>
  </si>
  <si>
    <t>2019011122</t>
  </si>
  <si>
    <t>徐洪坤</t>
  </si>
  <si>
    <t>2019011123</t>
  </si>
  <si>
    <t>徐悦健</t>
  </si>
  <si>
    <t>2019011124</t>
  </si>
  <si>
    <t>杨宇博</t>
  </si>
  <si>
    <t>2019011125</t>
  </si>
  <si>
    <t>袁少林</t>
  </si>
  <si>
    <t>2019011127</t>
  </si>
  <si>
    <t>张文瑜</t>
  </si>
  <si>
    <t>2019011128</t>
  </si>
  <si>
    <t>朱坤</t>
  </si>
  <si>
    <t>2019011201</t>
  </si>
  <si>
    <t>鲍阅</t>
  </si>
  <si>
    <t>2019011202</t>
  </si>
  <si>
    <t>陈锡霖</t>
  </si>
  <si>
    <t>2019011203</t>
  </si>
  <si>
    <t>高东升</t>
  </si>
  <si>
    <t>2019011204</t>
  </si>
  <si>
    <t>高锋</t>
  </si>
  <si>
    <t>2019011205</t>
  </si>
  <si>
    <t>侯雪健</t>
  </si>
  <si>
    <t>2019011206</t>
  </si>
  <si>
    <t>李恒宇</t>
  </si>
  <si>
    <t>2019011207</t>
  </si>
  <si>
    <t>李柯瑞</t>
  </si>
  <si>
    <t>2019011208</t>
  </si>
  <si>
    <t>李林</t>
  </si>
  <si>
    <t>2019011210</t>
  </si>
  <si>
    <t>李亚慧</t>
  </si>
  <si>
    <t>2019011211</t>
  </si>
  <si>
    <t>施建浩</t>
  </si>
  <si>
    <t>2019011212</t>
  </si>
  <si>
    <t>孙久然</t>
  </si>
  <si>
    <t>2019011213</t>
  </si>
  <si>
    <t>唐言瑞</t>
  </si>
  <si>
    <t>2019011214</t>
  </si>
  <si>
    <t>万祥东</t>
  </si>
  <si>
    <t>2019011215</t>
  </si>
  <si>
    <t>王浩然</t>
  </si>
  <si>
    <t>2019011216</t>
  </si>
  <si>
    <t>王宇扬</t>
  </si>
  <si>
    <t>2019011217</t>
  </si>
  <si>
    <t>王子谦</t>
  </si>
  <si>
    <t>2019011218</t>
  </si>
  <si>
    <t>文吉衡</t>
  </si>
  <si>
    <t>2019011219</t>
  </si>
  <si>
    <t>吴俊良</t>
  </si>
  <si>
    <t>2019011220</t>
  </si>
  <si>
    <t>徐澳华</t>
  </si>
  <si>
    <t>2019011221</t>
  </si>
  <si>
    <t>杨云帆</t>
  </si>
  <si>
    <t>2019011222</t>
  </si>
  <si>
    <t>叶玉晋</t>
  </si>
  <si>
    <t>2019011223</t>
  </si>
  <si>
    <t>尹浩宇</t>
  </si>
  <si>
    <t>2019011224</t>
  </si>
  <si>
    <t>尹棋</t>
  </si>
  <si>
    <t>2019011225</t>
  </si>
  <si>
    <t>张宏伟</t>
  </si>
  <si>
    <t>2019011226</t>
  </si>
  <si>
    <t>张祥闰</t>
  </si>
  <si>
    <t>2019011227</t>
  </si>
  <si>
    <t>郑玉珍</t>
  </si>
  <si>
    <t>2019011228</t>
  </si>
  <si>
    <t>周执</t>
  </si>
  <si>
    <t>郭继祯</t>
  </si>
  <si>
    <t>国瑀</t>
  </si>
  <si>
    <t>韩晓剑</t>
  </si>
  <si>
    <t>韩鑫悦</t>
  </si>
  <si>
    <t>和康健</t>
  </si>
  <si>
    <t>刘德浩</t>
  </si>
  <si>
    <t>刘山川</t>
  </si>
  <si>
    <t>刘裕琪</t>
  </si>
  <si>
    <t>闵锴瑞</t>
  </si>
  <si>
    <t>漆宝文</t>
  </si>
  <si>
    <t>任义</t>
  </si>
  <si>
    <t>申达</t>
  </si>
  <si>
    <t>王标</t>
  </si>
  <si>
    <t>王洁露</t>
  </si>
  <si>
    <t>王世鹏</t>
  </si>
  <si>
    <t>王首杭</t>
  </si>
  <si>
    <t>王玮</t>
  </si>
  <si>
    <t>王欣然</t>
  </si>
  <si>
    <t>张冬月</t>
  </si>
  <si>
    <t>张笑通</t>
  </si>
  <si>
    <t>张宜程</t>
  </si>
  <si>
    <t>周晏霈</t>
  </si>
  <si>
    <t>朱云涛</t>
  </si>
  <si>
    <t>曹霜蕾</t>
  </si>
  <si>
    <t>昌力</t>
  </si>
  <si>
    <t>陈虹廷</t>
  </si>
  <si>
    <t>陈雷</t>
  </si>
  <si>
    <t>陈浠</t>
  </si>
  <si>
    <t>崔博文</t>
  </si>
  <si>
    <t>高炎宁</t>
  </si>
  <si>
    <t>韩兆亮</t>
  </si>
  <si>
    <t>李昌恩</t>
  </si>
  <si>
    <t>刘逸飞</t>
  </si>
  <si>
    <t>刘英浩</t>
  </si>
  <si>
    <t>麻云平</t>
  </si>
  <si>
    <t>钱瑞文</t>
  </si>
  <si>
    <t>沙兆赫</t>
  </si>
  <si>
    <t>宋志斌</t>
  </si>
  <si>
    <t>王君杰</t>
  </si>
  <si>
    <t>王宇涵</t>
  </si>
  <si>
    <t>李雨馨</t>
  </si>
  <si>
    <t>赵迪</t>
  </si>
  <si>
    <t>王鹏飞</t>
  </si>
  <si>
    <t>高铭辰</t>
  </si>
  <si>
    <t>孙路程</t>
  </si>
  <si>
    <t>陈泓锟</t>
  </si>
  <si>
    <t>陈佳宁</t>
  </si>
  <si>
    <t>董韬</t>
  </si>
  <si>
    <t>段育鹏</t>
  </si>
  <si>
    <t>韩艺鸣</t>
  </si>
  <si>
    <t>计博</t>
  </si>
  <si>
    <t>李佳麒</t>
  </si>
  <si>
    <t>李健滨</t>
  </si>
  <si>
    <t>李旭晟</t>
  </si>
  <si>
    <t>刘海阔</t>
  </si>
  <si>
    <t>刘明奇</t>
  </si>
  <si>
    <t>刘启航</t>
  </si>
  <si>
    <t>苗全洲</t>
  </si>
  <si>
    <t>潘碧野</t>
  </si>
  <si>
    <t>秦正昊</t>
  </si>
  <si>
    <t>邵震</t>
  </si>
  <si>
    <t>王昊东</t>
  </si>
  <si>
    <t>王巍凯</t>
  </si>
  <si>
    <t>吴秩宇</t>
  </si>
  <si>
    <t>易远航</t>
  </si>
  <si>
    <t>岳俐孛</t>
  </si>
  <si>
    <t>朱海</t>
  </si>
  <si>
    <t>朱世祺</t>
  </si>
  <si>
    <t>陈冠昌</t>
  </si>
  <si>
    <t>陈炎</t>
  </si>
  <si>
    <t>韩博宇</t>
  </si>
  <si>
    <t>韩阔屹</t>
  </si>
  <si>
    <t>姬祥</t>
  </si>
  <si>
    <t>李雲峰</t>
  </si>
  <si>
    <t>刘洺毓</t>
  </si>
  <si>
    <t>刘诗璐</t>
  </si>
  <si>
    <t>刘涛</t>
  </si>
  <si>
    <t>满毅</t>
  </si>
  <si>
    <t>倪仁杰</t>
  </si>
  <si>
    <t>尚明月</t>
  </si>
  <si>
    <t>孙伊杰</t>
  </si>
  <si>
    <t>谭文龙</t>
  </si>
  <si>
    <t>王添淇</t>
  </si>
  <si>
    <t>文俊凯</t>
  </si>
  <si>
    <t>肖望穗</t>
  </si>
  <si>
    <t>颜帅</t>
  </si>
  <si>
    <t>杨林</t>
  </si>
  <si>
    <t>于佳晨</t>
  </si>
  <si>
    <t>张家典</t>
  </si>
  <si>
    <t>邹馥骏</t>
  </si>
  <si>
    <t>蔡逊</t>
  </si>
  <si>
    <t>曹嘉荣</t>
  </si>
  <si>
    <t>车思达</t>
  </si>
  <si>
    <t>傅昱晓</t>
  </si>
  <si>
    <t>顾靖愚</t>
  </si>
  <si>
    <t>郭明轩</t>
  </si>
  <si>
    <t>郭鑫宇</t>
  </si>
  <si>
    <t>贺帆</t>
  </si>
  <si>
    <t>冀珂</t>
  </si>
  <si>
    <t>贾宏侃</t>
  </si>
  <si>
    <t>李昊辰</t>
  </si>
  <si>
    <t>刘佳宁</t>
  </si>
  <si>
    <t>柳志衡</t>
  </si>
  <si>
    <t>马倩</t>
  </si>
  <si>
    <t>彭慧文</t>
  </si>
  <si>
    <t>权泽旭</t>
  </si>
  <si>
    <t>舒国洋</t>
  </si>
  <si>
    <t>孙宁</t>
  </si>
  <si>
    <t>闫子健</t>
  </si>
  <si>
    <t>于沛业</t>
  </si>
  <si>
    <t>詹光夏</t>
  </si>
  <si>
    <t>周朔</t>
  </si>
  <si>
    <t>曹焕卿</t>
  </si>
  <si>
    <t>葛桂琨</t>
  </si>
  <si>
    <t>侯开宇</t>
  </si>
  <si>
    <t>胡家亮</t>
  </si>
  <si>
    <t>吉秦磊</t>
  </si>
  <si>
    <t>李创</t>
  </si>
  <si>
    <t>刘德怀</t>
  </si>
  <si>
    <t>柳克举</t>
  </si>
  <si>
    <t>孟祥吉</t>
  </si>
  <si>
    <t>牛智搏</t>
  </si>
  <si>
    <t>欧阳陵鹏</t>
  </si>
  <si>
    <t>乔博</t>
  </si>
  <si>
    <t>史明轩</t>
  </si>
  <si>
    <t>苏浩晨</t>
  </si>
  <si>
    <t>孙健玮</t>
  </si>
  <si>
    <t>唐渤洪</t>
  </si>
  <si>
    <t>王昌豪</t>
  </si>
  <si>
    <t>武文骥</t>
  </si>
  <si>
    <t>徐涛明</t>
  </si>
  <si>
    <t>许凤鼎</t>
  </si>
  <si>
    <t>尹玉飞</t>
  </si>
  <si>
    <t>于涛</t>
  </si>
  <si>
    <t>翟方毅</t>
  </si>
  <si>
    <t>张嘉豪</t>
  </si>
  <si>
    <t>张拓圣</t>
  </si>
  <si>
    <t>赵子君</t>
  </si>
  <si>
    <t>樊家占</t>
  </si>
  <si>
    <t>房国振</t>
  </si>
  <si>
    <t>房煦凯</t>
  </si>
  <si>
    <t>贺嘉贤</t>
  </si>
  <si>
    <t>贺宇培</t>
  </si>
  <si>
    <t>李浩然</t>
  </si>
  <si>
    <t>刘加宝</t>
  </si>
  <si>
    <t>刘泽宇</t>
  </si>
  <si>
    <t>刘卓研</t>
  </si>
  <si>
    <t>吕璐婷</t>
  </si>
  <si>
    <t>彭潇</t>
  </si>
  <si>
    <t>邱广醍</t>
  </si>
  <si>
    <t>滕立国</t>
  </si>
  <si>
    <t>王立</t>
  </si>
  <si>
    <t>魏博</t>
  </si>
  <si>
    <t>吴萌萌</t>
  </si>
  <si>
    <t>武孟林</t>
  </si>
  <si>
    <t>杨健峰</t>
  </si>
  <si>
    <t>姚梦涛</t>
  </si>
  <si>
    <t>尹弘栗</t>
  </si>
  <si>
    <t>张明豪</t>
  </si>
  <si>
    <t>张舒涵</t>
  </si>
  <si>
    <t>张帅</t>
  </si>
  <si>
    <t>张宇新</t>
  </si>
  <si>
    <t>范宇晨</t>
  </si>
  <si>
    <t>黄乐亚</t>
  </si>
  <si>
    <t>江烁铭</t>
  </si>
  <si>
    <t>蒋涛涛</t>
  </si>
  <si>
    <t>李光辉</t>
  </si>
  <si>
    <t>李士诚</t>
  </si>
  <si>
    <t>李鑫龙</t>
  </si>
  <si>
    <t>李永瑾</t>
  </si>
  <si>
    <t>刘淳昊</t>
  </si>
  <si>
    <t>刘孟军</t>
  </si>
  <si>
    <t>栾翀沛</t>
  </si>
  <si>
    <t>宋佳昊</t>
  </si>
  <si>
    <t>田其伟</t>
  </si>
  <si>
    <t>田雨航</t>
  </si>
  <si>
    <t>王家豪</t>
  </si>
  <si>
    <t>王康宁</t>
  </si>
  <si>
    <t>王晴</t>
  </si>
  <si>
    <t>肖振宇</t>
  </si>
  <si>
    <t>杨鑫</t>
  </si>
  <si>
    <t>易强</t>
  </si>
  <si>
    <t>余伟聪</t>
  </si>
  <si>
    <t>张红</t>
  </si>
  <si>
    <t>郑杰</t>
  </si>
  <si>
    <t>周健</t>
  </si>
  <si>
    <t>周晓静</t>
  </si>
  <si>
    <t>曹施睿</t>
  </si>
  <si>
    <t>柴煜泓</t>
  </si>
  <si>
    <t>陈天宇</t>
  </si>
  <si>
    <t>陈子琦</t>
  </si>
  <si>
    <t>方文凯</t>
  </si>
  <si>
    <t>郭钦</t>
  </si>
  <si>
    <t>胡轶扬</t>
  </si>
  <si>
    <t>姜学伟</t>
  </si>
  <si>
    <t>蒋真</t>
  </si>
  <si>
    <t>黎锐</t>
  </si>
  <si>
    <t>李澳</t>
  </si>
  <si>
    <t>李帆</t>
  </si>
  <si>
    <t>李宇豪</t>
  </si>
  <si>
    <t>刘旭彪</t>
  </si>
  <si>
    <t>刘子琪</t>
  </si>
  <si>
    <t>潘甫亮</t>
  </si>
  <si>
    <t>齐昊东</t>
  </si>
  <si>
    <t>申涛</t>
  </si>
  <si>
    <t>苏执荣</t>
  </si>
  <si>
    <t>王晨羽</t>
  </si>
  <si>
    <t>王远</t>
  </si>
  <si>
    <t>徐俊逸</t>
  </si>
  <si>
    <t>徐瑞喆</t>
  </si>
  <si>
    <t>杨凯</t>
  </si>
  <si>
    <t>姚航帆</t>
  </si>
  <si>
    <t>张睿弛</t>
  </si>
  <si>
    <t>张正霖</t>
  </si>
  <si>
    <t>赵明明</t>
  </si>
  <si>
    <t>朱训昊</t>
  </si>
  <si>
    <t>2019-2020学年第一学期船舶工程学院2017级团支部公益学时统计表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</si>
</sst>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0_ "/>
    <numFmt numFmtId="177" formatCode="0_ "/>
    <numFmt numFmtId="178" formatCode="0.00_);[Red]\(0.00\)"/>
    <numFmt numFmtId="179" formatCode="0.0_ "/>
  </numFmts>
  <fonts count="8" x14ac:knownFonts="1">
    <font>
      <sz val="11"/>
      <color theme="1"/>
      <name val="等线"/>
      <family val="2"/>
      <charset val="134"/>
      <scheme val="minor"/>
    </font>
    <font>
      <sz val="11"/>
      <color theme="1"/>
      <name val="宋体"/>
      <family val="3"/>
      <charset val="134"/>
    </font>
    <font>
      <sz val="9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3" fillId="0" borderId="0"/>
  </cellStyleXfs>
  <cellXfs count="57">
    <xf numFmtId="0" fontId="0" fillId="0" borderId="0" xfId="0">
      <alignment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6" fontId="1" fillId="0" borderId="0" xfId="0" applyNumberFormat="1" applyFont="1" applyAlignment="1">
      <alignment vertical="center"/>
    </xf>
    <xf numFmtId="0" fontId="4" fillId="0" borderId="3" xfId="1" applyFont="1" applyBorder="1" applyAlignment="1" applyProtection="1">
      <alignment horizontal="center" vertical="center"/>
    </xf>
    <xf numFmtId="0" fontId="4" fillId="0" borderId="4" xfId="1" applyFont="1" applyBorder="1" applyAlignment="1" applyProtection="1">
      <alignment horizontal="center" vertical="center"/>
    </xf>
    <xf numFmtId="0" fontId="4" fillId="0" borderId="5" xfId="1" applyFont="1" applyBorder="1" applyAlignment="1" applyProtection="1">
      <alignment horizontal="center" vertical="center"/>
    </xf>
    <xf numFmtId="0" fontId="5" fillId="0" borderId="0" xfId="0" applyFont="1" applyBorder="1">
      <alignment vertical="center"/>
    </xf>
    <xf numFmtId="0" fontId="5" fillId="0" borderId="5" xfId="0" applyFont="1" applyBorder="1" applyAlignment="1">
      <alignment horizontal="center" vertical="center"/>
    </xf>
    <xf numFmtId="176" fontId="5" fillId="0" borderId="5" xfId="0" applyNumberFormat="1" applyFont="1" applyBorder="1" applyAlignment="1">
      <alignment horizontal="center" vertical="center"/>
    </xf>
    <xf numFmtId="0" fontId="4" fillId="0" borderId="0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78" fontId="4" fillId="0" borderId="0" xfId="0" applyNumberFormat="1" applyFont="1" applyBorder="1" applyAlignment="1">
      <alignment horizontal="center" vertical="center"/>
    </xf>
    <xf numFmtId="0" fontId="4" fillId="0" borderId="1" xfId="1" applyFont="1" applyBorder="1" applyAlignment="1" applyProtection="1">
      <alignment horizontal="center" vertical="center"/>
    </xf>
    <xf numFmtId="179" fontId="4" fillId="0" borderId="1" xfId="1" applyNumberFormat="1" applyFont="1" applyBorder="1" applyAlignment="1" applyProtection="1">
      <alignment horizontal="center" vertical="center"/>
    </xf>
    <xf numFmtId="0" fontId="4" fillId="0" borderId="1" xfId="1" applyFont="1" applyBorder="1" applyAlignment="1">
      <alignment horizontal="center" vertical="center"/>
    </xf>
    <xf numFmtId="177" fontId="4" fillId="0" borderId="1" xfId="1" applyNumberFormat="1" applyFont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1" fillId="0" borderId="1" xfId="1" applyFont="1" applyBorder="1" applyAlignment="1" applyProtection="1">
      <alignment horizontal="center" vertical="center"/>
    </xf>
    <xf numFmtId="178" fontId="1" fillId="0" borderId="1" xfId="1" applyNumberFormat="1" applyFont="1" applyBorder="1" applyAlignment="1" applyProtection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2" xfId="1" applyFont="1" applyBorder="1" applyAlignment="1">
      <alignment horizontal="center" vertical="center"/>
    </xf>
    <xf numFmtId="178" fontId="1" fillId="0" borderId="2" xfId="1" applyNumberFormat="1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178" fontId="1" fillId="0" borderId="0" xfId="0" applyNumberFormat="1" applyFont="1" applyBorder="1" applyAlignment="1">
      <alignment horizontal="center" vertical="center"/>
    </xf>
    <xf numFmtId="178" fontId="5" fillId="0" borderId="2" xfId="0" applyNumberFormat="1" applyFont="1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49" fontId="7" fillId="0" borderId="1" xfId="2" quotePrefix="1" applyNumberFormat="1" applyFont="1" applyBorder="1" applyAlignment="1">
      <alignment horizontal="center" vertical="center"/>
    </xf>
    <xf numFmtId="0" fontId="7" fillId="0" borderId="1" xfId="2" quotePrefix="1" applyFont="1" applyBorder="1" applyAlignment="1">
      <alignment horizontal="center" vertical="center"/>
    </xf>
    <xf numFmtId="0" fontId="4" fillId="0" borderId="1" xfId="2" quotePrefix="1" applyFont="1" applyBorder="1" applyAlignment="1">
      <alignment horizontal="center" vertical="center"/>
    </xf>
    <xf numFmtId="49" fontId="4" fillId="0" borderId="1" xfId="2" quotePrefix="1" applyNumberFormat="1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7" fillId="0" borderId="1" xfId="2" applyNumberFormat="1" applyFont="1" applyBorder="1" applyAlignment="1" applyProtection="1">
      <alignment horizontal="center" vertical="center"/>
    </xf>
    <xf numFmtId="49" fontId="7" fillId="0" borderId="1" xfId="2" quotePrefix="1" applyNumberFormat="1" applyFont="1" applyBorder="1" applyAlignment="1" applyProtection="1">
      <alignment horizontal="center" vertical="center"/>
    </xf>
    <xf numFmtId="49" fontId="1" fillId="2" borderId="0" xfId="0" applyNumberFormat="1" applyFont="1" applyFill="1" applyAlignment="1"/>
    <xf numFmtId="0" fontId="5" fillId="0" borderId="1" xfId="1" applyFont="1" applyBorder="1" applyAlignment="1" applyProtection="1">
      <alignment horizontal="center" vertical="center"/>
    </xf>
    <xf numFmtId="0" fontId="4" fillId="2" borderId="1" xfId="1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4" fillId="2" borderId="1" xfId="0" applyNumberFormat="1" applyFont="1" applyFill="1" applyBorder="1" applyAlignment="1" applyProtection="1">
      <alignment horizontal="center" vertical="center"/>
    </xf>
    <xf numFmtId="0" fontId="5" fillId="0" borderId="6" xfId="0" applyFont="1" applyBorder="1" applyAlignment="1">
      <alignment horizontal="center" vertical="center"/>
    </xf>
    <xf numFmtId="176" fontId="5" fillId="0" borderId="6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76" fontId="5" fillId="0" borderId="7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</cellXfs>
  <cellStyles count="3">
    <cellStyle name="常规" xfId="0" builtinId="0"/>
    <cellStyle name="常规 7" xfId="1"/>
    <cellStyle name="常规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19-2020&#24180;&#24230;&#19978;&#23398;&#26399;/&#33337;&#33334;&#24037;&#31243;&#23398;&#38498;2019&#32423;2019&#24180;&#31179;&#23395;&#23398;&#26399;&#20844;&#30410;&#23398;&#26102;&#32479;&#3574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2019-2020&#24180;&#24230;&#19978;&#23398;&#26399;/&#33337;&#33334;&#24037;&#31243;&#23398;&#38498;2017&#32423;2019&#24180;&#31179;&#23395;&#23398;&#26399;&#20844;&#30410;&#23398;&#26102;&#32479;&#3574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9级学生名单"/>
      <sheetName val="20190100"/>
      <sheetName val="20190101"/>
      <sheetName val="20190102"/>
      <sheetName val="20190103"/>
      <sheetName val="20190104"/>
      <sheetName val="20190105"/>
      <sheetName val="20190106"/>
      <sheetName val="20190107"/>
      <sheetName val="20190108"/>
      <sheetName val="20190109"/>
      <sheetName val="20190110"/>
      <sheetName val="20190111"/>
      <sheetName val="20190112"/>
    </sheetNames>
    <sheetDataSet>
      <sheetData sheetId="0"/>
      <sheetData sheetId="1">
        <row r="4">
          <cell r="E4">
            <v>6.5</v>
          </cell>
        </row>
        <row r="5">
          <cell r="E5">
            <v>2</v>
          </cell>
        </row>
        <row r="6">
          <cell r="E6">
            <v>8</v>
          </cell>
        </row>
        <row r="7">
          <cell r="E7">
            <v>7</v>
          </cell>
        </row>
        <row r="8">
          <cell r="E8">
            <v>6.5</v>
          </cell>
        </row>
        <row r="9">
          <cell r="E9">
            <v>3</v>
          </cell>
        </row>
        <row r="10">
          <cell r="E10">
            <v>3</v>
          </cell>
        </row>
        <row r="11">
          <cell r="E11">
            <v>3</v>
          </cell>
        </row>
        <row r="12">
          <cell r="E12">
            <v>7</v>
          </cell>
        </row>
        <row r="13">
          <cell r="E13">
            <v>1.5</v>
          </cell>
        </row>
        <row r="14">
          <cell r="E14">
            <v>2</v>
          </cell>
        </row>
        <row r="15">
          <cell r="E15">
            <v>2</v>
          </cell>
        </row>
        <row r="16">
          <cell r="E16">
            <v>10</v>
          </cell>
        </row>
        <row r="17">
          <cell r="E17">
            <v>4</v>
          </cell>
        </row>
        <row r="18">
          <cell r="E18">
            <v>8.5</v>
          </cell>
        </row>
        <row r="19">
          <cell r="E19">
            <v>7</v>
          </cell>
        </row>
        <row r="20">
          <cell r="E20">
            <v>9</v>
          </cell>
        </row>
        <row r="21">
          <cell r="E21">
            <v>2</v>
          </cell>
        </row>
        <row r="22">
          <cell r="E22">
            <v>69</v>
          </cell>
        </row>
        <row r="23">
          <cell r="E23">
            <v>2</v>
          </cell>
        </row>
        <row r="24">
          <cell r="E24">
            <v>0</v>
          </cell>
        </row>
        <row r="25">
          <cell r="E25">
            <v>12.5</v>
          </cell>
        </row>
      </sheetData>
      <sheetData sheetId="2">
        <row r="4">
          <cell r="E4">
            <v>0</v>
          </cell>
        </row>
        <row r="5">
          <cell r="E5">
            <v>0</v>
          </cell>
        </row>
        <row r="6">
          <cell r="E6">
            <v>0</v>
          </cell>
        </row>
        <row r="7">
          <cell r="E7">
            <v>0</v>
          </cell>
        </row>
        <row r="8">
          <cell r="E8">
            <v>0</v>
          </cell>
        </row>
        <row r="9">
          <cell r="E9">
            <v>1.5</v>
          </cell>
        </row>
        <row r="10">
          <cell r="E10">
            <v>0</v>
          </cell>
        </row>
        <row r="11">
          <cell r="E11">
            <v>0</v>
          </cell>
        </row>
        <row r="12">
          <cell r="E12">
            <v>0</v>
          </cell>
        </row>
        <row r="13">
          <cell r="E13">
            <v>1.5</v>
          </cell>
        </row>
        <row r="14">
          <cell r="E14">
            <v>1.5</v>
          </cell>
        </row>
        <row r="15">
          <cell r="E15">
            <v>0</v>
          </cell>
        </row>
        <row r="16">
          <cell r="E16">
            <v>0</v>
          </cell>
        </row>
        <row r="17">
          <cell r="E17">
            <v>0</v>
          </cell>
        </row>
        <row r="18">
          <cell r="E18">
            <v>0</v>
          </cell>
        </row>
        <row r="19">
          <cell r="E19">
            <v>0</v>
          </cell>
        </row>
        <row r="20">
          <cell r="E20">
            <v>0</v>
          </cell>
        </row>
        <row r="21">
          <cell r="E21">
            <v>0</v>
          </cell>
        </row>
        <row r="22">
          <cell r="E22">
            <v>11</v>
          </cell>
        </row>
        <row r="23">
          <cell r="E23">
            <v>0</v>
          </cell>
        </row>
        <row r="24">
          <cell r="E24">
            <v>0</v>
          </cell>
        </row>
        <row r="25">
          <cell r="E25">
            <v>0</v>
          </cell>
        </row>
        <row r="26">
          <cell r="E26">
            <v>0</v>
          </cell>
        </row>
        <row r="27">
          <cell r="E27">
            <v>0</v>
          </cell>
        </row>
        <row r="28">
          <cell r="E28">
            <v>0</v>
          </cell>
        </row>
        <row r="29">
          <cell r="E29">
            <v>4</v>
          </cell>
        </row>
        <row r="30">
          <cell r="E30">
            <v>0</v>
          </cell>
        </row>
        <row r="31">
          <cell r="E31">
            <v>0</v>
          </cell>
        </row>
      </sheetData>
      <sheetData sheetId="3">
        <row r="4">
          <cell r="E4">
            <v>7</v>
          </cell>
        </row>
        <row r="5">
          <cell r="E5">
            <v>7</v>
          </cell>
        </row>
        <row r="6">
          <cell r="E6">
            <v>7.5</v>
          </cell>
        </row>
        <row r="7">
          <cell r="E7">
            <v>7</v>
          </cell>
        </row>
        <row r="8">
          <cell r="E8">
            <v>7.5</v>
          </cell>
        </row>
        <row r="9">
          <cell r="E9">
            <v>7</v>
          </cell>
        </row>
        <row r="10">
          <cell r="E10">
            <v>7.5</v>
          </cell>
        </row>
        <row r="11">
          <cell r="E11">
            <v>7.5</v>
          </cell>
        </row>
        <row r="12">
          <cell r="E12">
            <v>7</v>
          </cell>
        </row>
        <row r="13">
          <cell r="E13">
            <v>9</v>
          </cell>
        </row>
        <row r="14">
          <cell r="E14">
            <v>7</v>
          </cell>
        </row>
        <row r="15">
          <cell r="E15">
            <v>7</v>
          </cell>
        </row>
        <row r="16">
          <cell r="E16">
            <v>7</v>
          </cell>
        </row>
        <row r="17">
          <cell r="E17">
            <v>7</v>
          </cell>
        </row>
        <row r="18">
          <cell r="E18">
            <v>8.5</v>
          </cell>
        </row>
        <row r="19">
          <cell r="E19">
            <v>7</v>
          </cell>
        </row>
        <row r="20">
          <cell r="E20">
            <v>7</v>
          </cell>
        </row>
        <row r="21">
          <cell r="E21">
            <v>7</v>
          </cell>
        </row>
        <row r="22">
          <cell r="E22">
            <v>7</v>
          </cell>
        </row>
        <row r="23">
          <cell r="E23">
            <v>12</v>
          </cell>
        </row>
        <row r="24">
          <cell r="E24">
            <v>9</v>
          </cell>
        </row>
        <row r="25">
          <cell r="E25">
            <v>7</v>
          </cell>
        </row>
        <row r="26">
          <cell r="E26">
            <v>7.5</v>
          </cell>
        </row>
        <row r="27">
          <cell r="E27">
            <v>7</v>
          </cell>
        </row>
        <row r="28">
          <cell r="E28">
            <v>7</v>
          </cell>
        </row>
        <row r="29">
          <cell r="E29">
            <v>13.5</v>
          </cell>
        </row>
        <row r="30">
          <cell r="E30">
            <v>7</v>
          </cell>
        </row>
        <row r="31">
          <cell r="E31">
            <v>8.5</v>
          </cell>
        </row>
      </sheetData>
      <sheetData sheetId="4">
        <row r="4">
          <cell r="E4">
            <v>0</v>
          </cell>
        </row>
        <row r="5">
          <cell r="E5">
            <v>2.5</v>
          </cell>
        </row>
        <row r="6">
          <cell r="E6">
            <v>2.5</v>
          </cell>
        </row>
        <row r="7">
          <cell r="E7">
            <v>3</v>
          </cell>
        </row>
        <row r="8">
          <cell r="E8">
            <v>2.5</v>
          </cell>
        </row>
        <row r="9">
          <cell r="E9">
            <v>2.5</v>
          </cell>
        </row>
        <row r="10">
          <cell r="E10">
            <v>7.5</v>
          </cell>
        </row>
        <row r="11">
          <cell r="E11">
            <v>7.5</v>
          </cell>
        </row>
        <row r="12">
          <cell r="E12">
            <v>7.5</v>
          </cell>
        </row>
        <row r="13">
          <cell r="E13">
            <v>9</v>
          </cell>
        </row>
        <row r="14">
          <cell r="E14">
            <v>7.5</v>
          </cell>
        </row>
        <row r="15">
          <cell r="E15">
            <v>11.5</v>
          </cell>
        </row>
        <row r="16">
          <cell r="E16">
            <v>6.5</v>
          </cell>
        </row>
        <row r="17">
          <cell r="E17">
            <v>7.5</v>
          </cell>
        </row>
        <row r="18">
          <cell r="E18">
            <v>7.5</v>
          </cell>
        </row>
        <row r="19">
          <cell r="E19">
            <v>7</v>
          </cell>
        </row>
        <row r="20">
          <cell r="E20">
            <v>7.5</v>
          </cell>
        </row>
        <row r="21">
          <cell r="E21">
            <v>4</v>
          </cell>
        </row>
        <row r="22">
          <cell r="E22">
            <v>9</v>
          </cell>
        </row>
        <row r="23">
          <cell r="E23">
            <v>5</v>
          </cell>
        </row>
        <row r="24">
          <cell r="E24">
            <v>3</v>
          </cell>
        </row>
        <row r="25">
          <cell r="E25">
            <v>7.5</v>
          </cell>
        </row>
        <row r="26">
          <cell r="E26">
            <v>5.5</v>
          </cell>
        </row>
        <row r="27">
          <cell r="E27">
            <v>8</v>
          </cell>
        </row>
        <row r="28">
          <cell r="E28">
            <v>5.5</v>
          </cell>
        </row>
        <row r="29">
          <cell r="E29">
            <v>2.5</v>
          </cell>
        </row>
        <row r="30">
          <cell r="E30">
            <v>4</v>
          </cell>
        </row>
        <row r="31">
          <cell r="E31">
            <v>2.5</v>
          </cell>
        </row>
      </sheetData>
      <sheetData sheetId="5">
        <row r="4">
          <cell r="E4">
            <v>1.5</v>
          </cell>
        </row>
        <row r="5">
          <cell r="E5">
            <v>0</v>
          </cell>
        </row>
        <row r="6">
          <cell r="E6">
            <v>1.5</v>
          </cell>
        </row>
        <row r="7">
          <cell r="E7">
            <v>0</v>
          </cell>
        </row>
        <row r="8">
          <cell r="E8">
            <v>0</v>
          </cell>
        </row>
        <row r="9">
          <cell r="E9">
            <v>0</v>
          </cell>
        </row>
        <row r="10">
          <cell r="E10">
            <v>0</v>
          </cell>
        </row>
        <row r="11">
          <cell r="E11">
            <v>0</v>
          </cell>
        </row>
        <row r="12">
          <cell r="E12">
            <v>0</v>
          </cell>
        </row>
        <row r="13">
          <cell r="E13">
            <v>0</v>
          </cell>
        </row>
        <row r="14">
          <cell r="E14">
            <v>0</v>
          </cell>
        </row>
        <row r="15">
          <cell r="E15">
            <v>0</v>
          </cell>
        </row>
        <row r="16">
          <cell r="E16">
            <v>0</v>
          </cell>
        </row>
        <row r="17">
          <cell r="E17">
            <v>0</v>
          </cell>
        </row>
        <row r="18">
          <cell r="E18">
            <v>5</v>
          </cell>
        </row>
        <row r="19">
          <cell r="E19">
            <v>0</v>
          </cell>
        </row>
        <row r="20">
          <cell r="E20">
            <v>0</v>
          </cell>
        </row>
        <row r="21">
          <cell r="E21">
            <v>0</v>
          </cell>
        </row>
        <row r="22">
          <cell r="E22">
            <v>1.5</v>
          </cell>
        </row>
        <row r="23">
          <cell r="E23">
            <v>0</v>
          </cell>
        </row>
        <row r="24">
          <cell r="E24">
            <v>1.5</v>
          </cell>
        </row>
        <row r="25">
          <cell r="E25">
            <v>1.5</v>
          </cell>
        </row>
        <row r="26">
          <cell r="E26">
            <v>0</v>
          </cell>
        </row>
        <row r="27">
          <cell r="E27">
            <v>1.5</v>
          </cell>
        </row>
        <row r="28">
          <cell r="E28">
            <v>0</v>
          </cell>
        </row>
        <row r="29">
          <cell r="E29">
            <v>0</v>
          </cell>
        </row>
        <row r="30">
          <cell r="E30">
            <v>0</v>
          </cell>
        </row>
      </sheetData>
      <sheetData sheetId="6">
        <row r="4">
          <cell r="E4">
            <v>11.5</v>
          </cell>
        </row>
        <row r="5">
          <cell r="E5">
            <v>15</v>
          </cell>
        </row>
        <row r="6">
          <cell r="E6">
            <v>12</v>
          </cell>
        </row>
        <row r="7">
          <cell r="E7">
            <v>17.5</v>
          </cell>
        </row>
        <row r="8">
          <cell r="E8">
            <v>11</v>
          </cell>
        </row>
        <row r="9">
          <cell r="E9">
            <v>10.5</v>
          </cell>
        </row>
        <row r="10">
          <cell r="E10">
            <v>10.5</v>
          </cell>
        </row>
        <row r="11">
          <cell r="E11">
            <v>39</v>
          </cell>
        </row>
        <row r="12">
          <cell r="E12">
            <v>16.5</v>
          </cell>
        </row>
        <row r="13">
          <cell r="E13">
            <v>11</v>
          </cell>
        </row>
        <row r="14">
          <cell r="E14">
            <v>15</v>
          </cell>
        </row>
        <row r="15">
          <cell r="E15">
            <v>10.5</v>
          </cell>
        </row>
        <row r="16">
          <cell r="E16">
            <v>23</v>
          </cell>
        </row>
        <row r="17">
          <cell r="E17">
            <v>16.5</v>
          </cell>
        </row>
        <row r="18">
          <cell r="E18">
            <v>9</v>
          </cell>
        </row>
        <row r="19">
          <cell r="E19">
            <v>9</v>
          </cell>
        </row>
        <row r="20">
          <cell r="E20">
            <v>9</v>
          </cell>
        </row>
        <row r="21">
          <cell r="E21">
            <v>25</v>
          </cell>
        </row>
        <row r="22">
          <cell r="E22">
            <v>19.5</v>
          </cell>
        </row>
        <row r="23">
          <cell r="E23">
            <v>11</v>
          </cell>
        </row>
        <row r="24">
          <cell r="E24">
            <v>9</v>
          </cell>
        </row>
        <row r="25">
          <cell r="E25">
            <v>12.5</v>
          </cell>
        </row>
        <row r="26">
          <cell r="E26">
            <v>9</v>
          </cell>
        </row>
        <row r="27">
          <cell r="E27">
            <v>9</v>
          </cell>
        </row>
        <row r="28">
          <cell r="E28">
            <v>17</v>
          </cell>
        </row>
        <row r="29">
          <cell r="E29">
            <v>9</v>
          </cell>
        </row>
      </sheetData>
      <sheetData sheetId="7">
        <row r="4">
          <cell r="E4">
            <v>3</v>
          </cell>
        </row>
        <row r="5">
          <cell r="E5">
            <v>3</v>
          </cell>
        </row>
        <row r="6">
          <cell r="E6">
            <v>0</v>
          </cell>
        </row>
        <row r="7">
          <cell r="E7">
            <v>9.5</v>
          </cell>
        </row>
        <row r="8">
          <cell r="E8">
            <v>8</v>
          </cell>
        </row>
        <row r="9">
          <cell r="E9">
            <v>18.5</v>
          </cell>
        </row>
        <row r="10">
          <cell r="E10">
            <v>9</v>
          </cell>
        </row>
        <row r="11">
          <cell r="E11">
            <v>18.5</v>
          </cell>
        </row>
        <row r="12">
          <cell r="E12">
            <v>9.5</v>
          </cell>
        </row>
        <row r="13">
          <cell r="E13">
            <v>24.5</v>
          </cell>
        </row>
        <row r="14">
          <cell r="E14">
            <v>8.5</v>
          </cell>
        </row>
        <row r="15">
          <cell r="E15">
            <v>0</v>
          </cell>
        </row>
        <row r="16">
          <cell r="E16">
            <v>6</v>
          </cell>
        </row>
        <row r="17">
          <cell r="E17">
            <v>10</v>
          </cell>
        </row>
        <row r="18">
          <cell r="E18">
            <v>18</v>
          </cell>
        </row>
        <row r="19">
          <cell r="E19">
            <v>8.5</v>
          </cell>
        </row>
        <row r="20">
          <cell r="E20">
            <v>5.5</v>
          </cell>
        </row>
        <row r="21">
          <cell r="E21">
            <v>9</v>
          </cell>
        </row>
        <row r="22">
          <cell r="E22">
            <v>8</v>
          </cell>
        </row>
        <row r="23">
          <cell r="E23">
            <v>6</v>
          </cell>
        </row>
        <row r="24">
          <cell r="E24">
            <v>10</v>
          </cell>
        </row>
        <row r="25">
          <cell r="E25">
            <v>2</v>
          </cell>
        </row>
        <row r="26">
          <cell r="E26">
            <v>2</v>
          </cell>
        </row>
        <row r="27">
          <cell r="E27">
            <v>2.5</v>
          </cell>
        </row>
        <row r="28">
          <cell r="E28">
            <v>6</v>
          </cell>
        </row>
        <row r="29">
          <cell r="E29">
            <v>2</v>
          </cell>
        </row>
        <row r="30">
          <cell r="E30">
            <v>6</v>
          </cell>
        </row>
        <row r="31">
          <cell r="E31">
            <v>14</v>
          </cell>
        </row>
      </sheetData>
      <sheetData sheetId="8">
        <row r="4">
          <cell r="E4">
            <v>0</v>
          </cell>
        </row>
        <row r="5">
          <cell r="E5">
            <v>0</v>
          </cell>
        </row>
        <row r="6">
          <cell r="E6">
            <v>0</v>
          </cell>
        </row>
        <row r="7">
          <cell r="E7">
            <v>0</v>
          </cell>
        </row>
        <row r="8">
          <cell r="E8">
            <v>5.5</v>
          </cell>
        </row>
        <row r="9">
          <cell r="E9">
            <v>0</v>
          </cell>
        </row>
        <row r="10">
          <cell r="E10">
            <v>0</v>
          </cell>
        </row>
        <row r="11">
          <cell r="E11">
            <v>0</v>
          </cell>
        </row>
        <row r="12">
          <cell r="E12">
            <v>0</v>
          </cell>
        </row>
        <row r="13">
          <cell r="E13">
            <v>0</v>
          </cell>
        </row>
        <row r="14">
          <cell r="E14">
            <v>0</v>
          </cell>
        </row>
        <row r="15">
          <cell r="E15">
            <v>0</v>
          </cell>
        </row>
        <row r="16">
          <cell r="E16">
            <v>0</v>
          </cell>
        </row>
        <row r="17">
          <cell r="E17">
            <v>0</v>
          </cell>
        </row>
        <row r="18">
          <cell r="E18">
            <v>0</v>
          </cell>
        </row>
        <row r="19">
          <cell r="E19">
            <v>0</v>
          </cell>
        </row>
        <row r="20">
          <cell r="E20">
            <v>0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>
            <v>0</v>
          </cell>
        </row>
        <row r="24">
          <cell r="E24">
            <v>0</v>
          </cell>
        </row>
        <row r="25">
          <cell r="E25">
            <v>1</v>
          </cell>
        </row>
        <row r="26">
          <cell r="E26">
            <v>0</v>
          </cell>
        </row>
        <row r="27">
          <cell r="E27">
            <v>0</v>
          </cell>
        </row>
        <row r="28">
          <cell r="E28">
            <v>0</v>
          </cell>
        </row>
        <row r="29">
          <cell r="E29">
            <v>0</v>
          </cell>
        </row>
        <row r="30">
          <cell r="E30">
            <v>0</v>
          </cell>
        </row>
        <row r="31">
          <cell r="E31">
            <v>0</v>
          </cell>
        </row>
      </sheetData>
      <sheetData sheetId="9">
        <row r="4">
          <cell r="E4">
            <v>20.5</v>
          </cell>
        </row>
        <row r="5">
          <cell r="E5">
            <v>5</v>
          </cell>
        </row>
        <row r="6">
          <cell r="E6">
            <v>7</v>
          </cell>
        </row>
        <row r="7">
          <cell r="E7">
            <v>0</v>
          </cell>
        </row>
        <row r="8">
          <cell r="E8">
            <v>6.5</v>
          </cell>
        </row>
        <row r="9">
          <cell r="E9">
            <v>5</v>
          </cell>
        </row>
        <row r="10">
          <cell r="E10">
            <v>6.5</v>
          </cell>
        </row>
        <row r="11">
          <cell r="E11">
            <v>6.5</v>
          </cell>
        </row>
        <row r="12">
          <cell r="E12">
            <v>10.5</v>
          </cell>
        </row>
        <row r="13">
          <cell r="E13">
            <v>15</v>
          </cell>
        </row>
        <row r="14">
          <cell r="E14">
            <v>5</v>
          </cell>
        </row>
        <row r="15">
          <cell r="E15">
            <v>9</v>
          </cell>
        </row>
        <row r="16">
          <cell r="E16">
            <v>5</v>
          </cell>
        </row>
        <row r="17">
          <cell r="E17">
            <v>5</v>
          </cell>
        </row>
        <row r="18">
          <cell r="E18">
            <v>3</v>
          </cell>
        </row>
        <row r="19">
          <cell r="E19">
            <v>27.5</v>
          </cell>
        </row>
        <row r="20">
          <cell r="E20">
            <v>13.5</v>
          </cell>
        </row>
        <row r="21">
          <cell r="E21">
            <v>5</v>
          </cell>
        </row>
        <row r="22">
          <cell r="E22">
            <v>10.5</v>
          </cell>
        </row>
        <row r="23">
          <cell r="E23">
            <v>41.5</v>
          </cell>
        </row>
        <row r="24">
          <cell r="E24">
            <v>41.5</v>
          </cell>
        </row>
        <row r="25">
          <cell r="E25">
            <v>16</v>
          </cell>
        </row>
        <row r="26">
          <cell r="E26">
            <v>11.5</v>
          </cell>
        </row>
        <row r="27">
          <cell r="E27">
            <v>0</v>
          </cell>
        </row>
        <row r="28">
          <cell r="E28">
            <v>15</v>
          </cell>
        </row>
        <row r="29">
          <cell r="E29">
            <v>35</v>
          </cell>
        </row>
        <row r="30">
          <cell r="E30">
            <v>9</v>
          </cell>
        </row>
      </sheetData>
      <sheetData sheetId="10">
        <row r="4">
          <cell r="E4">
            <v>6</v>
          </cell>
        </row>
        <row r="5">
          <cell r="E5">
            <v>9</v>
          </cell>
        </row>
        <row r="6">
          <cell r="E6">
            <v>35</v>
          </cell>
        </row>
        <row r="7">
          <cell r="E7">
            <v>7.5</v>
          </cell>
        </row>
        <row r="8">
          <cell r="E8">
            <v>0</v>
          </cell>
        </row>
        <row r="9">
          <cell r="E9">
            <v>7.5</v>
          </cell>
        </row>
        <row r="10">
          <cell r="E10">
            <v>9</v>
          </cell>
        </row>
        <row r="11">
          <cell r="E11">
            <v>0</v>
          </cell>
        </row>
        <row r="12">
          <cell r="E12">
            <v>9</v>
          </cell>
        </row>
        <row r="13">
          <cell r="E13">
            <v>6</v>
          </cell>
        </row>
        <row r="14">
          <cell r="E14">
            <v>3.5</v>
          </cell>
        </row>
        <row r="15">
          <cell r="E15">
            <v>3</v>
          </cell>
        </row>
        <row r="16">
          <cell r="E16">
            <v>6.5</v>
          </cell>
        </row>
        <row r="17">
          <cell r="E17">
            <v>6</v>
          </cell>
        </row>
        <row r="18">
          <cell r="E18">
            <v>7</v>
          </cell>
        </row>
        <row r="19">
          <cell r="E19">
            <v>6</v>
          </cell>
        </row>
        <row r="20">
          <cell r="E20">
            <v>3</v>
          </cell>
        </row>
        <row r="21">
          <cell r="E21">
            <v>0</v>
          </cell>
        </row>
        <row r="22">
          <cell r="E22">
            <v>9</v>
          </cell>
        </row>
        <row r="23">
          <cell r="E23">
            <v>4.5</v>
          </cell>
        </row>
        <row r="24">
          <cell r="E24">
            <v>3</v>
          </cell>
        </row>
        <row r="25">
          <cell r="E25">
            <v>7.5</v>
          </cell>
        </row>
        <row r="26">
          <cell r="E26">
            <v>6.5</v>
          </cell>
        </row>
        <row r="27">
          <cell r="E27">
            <v>6</v>
          </cell>
        </row>
        <row r="28">
          <cell r="E28">
            <v>6</v>
          </cell>
        </row>
        <row r="29">
          <cell r="E29">
            <v>5</v>
          </cell>
        </row>
        <row r="30">
          <cell r="E30">
            <v>4</v>
          </cell>
        </row>
        <row r="31">
          <cell r="E31">
            <v>3</v>
          </cell>
        </row>
      </sheetData>
      <sheetData sheetId="11">
        <row r="4">
          <cell r="E4">
            <v>0</v>
          </cell>
        </row>
        <row r="5">
          <cell r="E5">
            <v>0</v>
          </cell>
        </row>
        <row r="6">
          <cell r="E6">
            <v>1.5</v>
          </cell>
        </row>
        <row r="7">
          <cell r="E7">
            <v>1</v>
          </cell>
        </row>
        <row r="8">
          <cell r="E8">
            <v>1.5</v>
          </cell>
        </row>
        <row r="9">
          <cell r="E9">
            <v>0</v>
          </cell>
        </row>
        <row r="10">
          <cell r="E10">
            <v>0</v>
          </cell>
        </row>
        <row r="11">
          <cell r="E11">
            <v>0</v>
          </cell>
        </row>
        <row r="12">
          <cell r="E12">
            <v>0</v>
          </cell>
        </row>
        <row r="13">
          <cell r="E13">
            <v>0</v>
          </cell>
        </row>
        <row r="14">
          <cell r="E14">
            <v>0</v>
          </cell>
        </row>
        <row r="15">
          <cell r="E15">
            <v>1.5</v>
          </cell>
        </row>
        <row r="16">
          <cell r="E16">
            <v>2</v>
          </cell>
        </row>
        <row r="17">
          <cell r="E17">
            <v>0</v>
          </cell>
        </row>
        <row r="18">
          <cell r="E18">
            <v>1.5</v>
          </cell>
        </row>
        <row r="19">
          <cell r="E19">
            <v>1.5</v>
          </cell>
        </row>
        <row r="20">
          <cell r="E20">
            <v>1.5</v>
          </cell>
        </row>
        <row r="21">
          <cell r="E21">
            <v>1.5</v>
          </cell>
        </row>
        <row r="22">
          <cell r="E22">
            <v>0.5</v>
          </cell>
        </row>
        <row r="23">
          <cell r="E23">
            <v>1.5</v>
          </cell>
        </row>
        <row r="24">
          <cell r="E24">
            <v>0</v>
          </cell>
        </row>
        <row r="25">
          <cell r="E25">
            <v>2</v>
          </cell>
        </row>
        <row r="26">
          <cell r="E26">
            <v>0</v>
          </cell>
        </row>
        <row r="27">
          <cell r="E27">
            <v>97.5</v>
          </cell>
        </row>
      </sheetData>
      <sheetData sheetId="12">
        <row r="4">
          <cell r="E4">
            <v>0</v>
          </cell>
        </row>
        <row r="5">
          <cell r="E5">
            <v>0</v>
          </cell>
        </row>
        <row r="6">
          <cell r="E6">
            <v>0</v>
          </cell>
        </row>
        <row r="7">
          <cell r="E7">
            <v>0</v>
          </cell>
        </row>
        <row r="8">
          <cell r="E8">
            <v>0</v>
          </cell>
        </row>
        <row r="9">
          <cell r="E9">
            <v>0</v>
          </cell>
        </row>
        <row r="10">
          <cell r="E10">
            <v>0</v>
          </cell>
        </row>
        <row r="11">
          <cell r="E11">
            <v>0</v>
          </cell>
        </row>
        <row r="12">
          <cell r="E12">
            <v>4</v>
          </cell>
        </row>
        <row r="13">
          <cell r="E13">
            <v>0</v>
          </cell>
        </row>
        <row r="14">
          <cell r="E14">
            <v>0</v>
          </cell>
        </row>
        <row r="15">
          <cell r="E15">
            <v>0</v>
          </cell>
        </row>
        <row r="16">
          <cell r="E16">
            <v>0.5</v>
          </cell>
        </row>
        <row r="17">
          <cell r="E17">
            <v>0</v>
          </cell>
        </row>
        <row r="18">
          <cell r="E18">
            <v>0</v>
          </cell>
        </row>
        <row r="19">
          <cell r="E19">
            <v>0</v>
          </cell>
        </row>
        <row r="20">
          <cell r="E20">
            <v>0</v>
          </cell>
        </row>
        <row r="21">
          <cell r="E21">
            <v>0</v>
          </cell>
        </row>
        <row r="22">
          <cell r="E22">
            <v>0.5</v>
          </cell>
        </row>
        <row r="23">
          <cell r="E23">
            <v>285</v>
          </cell>
        </row>
        <row r="24">
          <cell r="E24">
            <v>0</v>
          </cell>
        </row>
        <row r="25">
          <cell r="E25">
            <v>0</v>
          </cell>
        </row>
        <row r="26">
          <cell r="E26">
            <v>0</v>
          </cell>
        </row>
        <row r="27">
          <cell r="E27">
            <v>5.5</v>
          </cell>
        </row>
        <row r="28">
          <cell r="E28">
            <v>0</v>
          </cell>
        </row>
      </sheetData>
      <sheetData sheetId="13">
        <row r="4">
          <cell r="E4">
            <v>3</v>
          </cell>
        </row>
        <row r="5">
          <cell r="E5">
            <v>2</v>
          </cell>
        </row>
        <row r="6">
          <cell r="E6">
            <v>2</v>
          </cell>
        </row>
        <row r="7">
          <cell r="E7">
            <v>2</v>
          </cell>
        </row>
        <row r="8">
          <cell r="E8">
            <v>57.9</v>
          </cell>
        </row>
        <row r="9">
          <cell r="E9">
            <v>9.5</v>
          </cell>
        </row>
        <row r="10">
          <cell r="E10">
            <v>4.5</v>
          </cell>
        </row>
        <row r="11">
          <cell r="E11">
            <v>4.5</v>
          </cell>
        </row>
        <row r="12">
          <cell r="E12">
            <v>2</v>
          </cell>
        </row>
        <row r="13">
          <cell r="E13">
            <v>11.5</v>
          </cell>
        </row>
        <row r="14">
          <cell r="E14">
            <v>3.5</v>
          </cell>
        </row>
        <row r="15">
          <cell r="E15">
            <v>3</v>
          </cell>
        </row>
        <row r="16">
          <cell r="E16">
            <v>0</v>
          </cell>
        </row>
        <row r="17">
          <cell r="E17">
            <v>0</v>
          </cell>
        </row>
        <row r="18">
          <cell r="E18">
            <v>4</v>
          </cell>
        </row>
        <row r="19">
          <cell r="E19">
            <v>6</v>
          </cell>
        </row>
        <row r="20">
          <cell r="E20">
            <v>4</v>
          </cell>
        </row>
        <row r="21">
          <cell r="E21">
            <v>3</v>
          </cell>
        </row>
        <row r="22">
          <cell r="E22">
            <v>20</v>
          </cell>
        </row>
        <row r="23">
          <cell r="E23">
            <v>3</v>
          </cell>
        </row>
        <row r="24">
          <cell r="E24">
            <v>2.5</v>
          </cell>
        </row>
        <row r="25">
          <cell r="E25">
            <v>6</v>
          </cell>
        </row>
        <row r="26">
          <cell r="E26">
            <v>4</v>
          </cell>
        </row>
        <row r="27">
          <cell r="E27">
            <v>3</v>
          </cell>
        </row>
        <row r="28">
          <cell r="E28">
            <v>0</v>
          </cell>
        </row>
        <row r="29">
          <cell r="E29">
            <v>7</v>
          </cell>
        </row>
        <row r="30">
          <cell r="E30">
            <v>10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7级学生名单"/>
      <sheetName val="20170100"/>
      <sheetName val="20170111"/>
      <sheetName val="20170112"/>
      <sheetName val="20170113"/>
      <sheetName val="20170114"/>
      <sheetName val="20170115"/>
      <sheetName val="20170116"/>
      <sheetName val="20170117"/>
      <sheetName val="20170118"/>
      <sheetName val="20170119"/>
      <sheetName val="20170121"/>
      <sheetName val="20170122"/>
    </sheetNames>
    <sheetDataSet>
      <sheetData sheetId="0"/>
      <sheetData sheetId="1">
        <row r="4">
          <cell r="C4">
            <v>2017011119</v>
          </cell>
          <cell r="D4" t="str">
            <v>吕茜</v>
          </cell>
          <cell r="E4">
            <v>0</v>
          </cell>
        </row>
        <row r="5">
          <cell r="C5">
            <v>2017011129</v>
          </cell>
          <cell r="D5" t="str">
            <v>张晖涛</v>
          </cell>
          <cell r="E5">
            <v>0</v>
          </cell>
        </row>
        <row r="6">
          <cell r="C6">
            <v>2017011208</v>
          </cell>
          <cell r="D6" t="str">
            <v>韩世林</v>
          </cell>
          <cell r="E6">
            <v>0</v>
          </cell>
        </row>
        <row r="7">
          <cell r="C7">
            <v>2017011216</v>
          </cell>
          <cell r="D7" t="str">
            <v>绳册</v>
          </cell>
          <cell r="E7">
            <v>0</v>
          </cell>
        </row>
        <row r="8">
          <cell r="C8">
            <v>2017011225</v>
          </cell>
          <cell r="D8" t="str">
            <v>杨禹</v>
          </cell>
          <cell r="E8">
            <v>0</v>
          </cell>
        </row>
        <row r="9">
          <cell r="C9">
            <v>2017011322</v>
          </cell>
          <cell r="D9" t="str">
            <v>王梓丞</v>
          </cell>
          <cell r="E9">
            <v>10.5</v>
          </cell>
        </row>
        <row r="10">
          <cell r="C10">
            <v>2017011323</v>
          </cell>
          <cell r="D10" t="str">
            <v>辛子豪</v>
          </cell>
          <cell r="E10">
            <v>0</v>
          </cell>
        </row>
        <row r="11">
          <cell r="C11">
            <v>2017011328</v>
          </cell>
          <cell r="D11" t="str">
            <v>张益迪</v>
          </cell>
          <cell r="E11">
            <v>0</v>
          </cell>
        </row>
        <row r="12">
          <cell r="C12">
            <v>2017011427</v>
          </cell>
          <cell r="D12" t="str">
            <v>张心雨</v>
          </cell>
          <cell r="E12">
            <v>0</v>
          </cell>
        </row>
        <row r="13">
          <cell r="C13">
            <v>2017011506</v>
          </cell>
          <cell r="D13" t="str">
            <v>韩宇峰</v>
          </cell>
          <cell r="E13">
            <v>0</v>
          </cell>
        </row>
        <row r="14">
          <cell r="C14">
            <v>2017011517</v>
          </cell>
          <cell r="D14" t="str">
            <v>彭帷杰</v>
          </cell>
          <cell r="E14">
            <v>8.5</v>
          </cell>
        </row>
        <row r="15">
          <cell r="C15">
            <v>2017011523</v>
          </cell>
          <cell r="D15" t="str">
            <v>王文昊</v>
          </cell>
          <cell r="E15">
            <v>10</v>
          </cell>
        </row>
        <row r="16">
          <cell r="C16">
            <v>2017011603</v>
          </cell>
          <cell r="D16" t="str">
            <v>单磊</v>
          </cell>
          <cell r="E16">
            <v>0</v>
          </cell>
        </row>
        <row r="17">
          <cell r="C17">
            <v>2017011607</v>
          </cell>
          <cell r="D17" t="str">
            <v>李好纯</v>
          </cell>
          <cell r="E17">
            <v>0</v>
          </cell>
        </row>
        <row r="18">
          <cell r="C18">
            <v>2017011617</v>
          </cell>
          <cell r="D18" t="str">
            <v>王长宏</v>
          </cell>
          <cell r="E18">
            <v>0</v>
          </cell>
        </row>
        <row r="19">
          <cell r="C19">
            <v>2017011618</v>
          </cell>
          <cell r="D19" t="str">
            <v>王臣</v>
          </cell>
          <cell r="E19">
            <v>0</v>
          </cell>
        </row>
        <row r="20">
          <cell r="C20">
            <v>2017011620</v>
          </cell>
          <cell r="D20" t="str">
            <v>王湛</v>
          </cell>
          <cell r="E20">
            <v>0</v>
          </cell>
        </row>
        <row r="21">
          <cell r="C21">
            <v>2017011626</v>
          </cell>
          <cell r="D21" t="str">
            <v>袁霆志</v>
          </cell>
          <cell r="E21">
            <v>0</v>
          </cell>
        </row>
        <row r="22">
          <cell r="C22">
            <v>2017011628</v>
          </cell>
          <cell r="D22" t="str">
            <v>张力文</v>
          </cell>
          <cell r="E22">
            <v>0</v>
          </cell>
        </row>
        <row r="23">
          <cell r="C23">
            <v>2017011721</v>
          </cell>
          <cell r="D23" t="str">
            <v>王宝旭</v>
          </cell>
          <cell r="E23">
            <v>0</v>
          </cell>
        </row>
        <row r="24">
          <cell r="C24">
            <v>2017011722</v>
          </cell>
          <cell r="D24" t="str">
            <v>徐一帆</v>
          </cell>
          <cell r="E24">
            <v>0</v>
          </cell>
        </row>
        <row r="25">
          <cell r="C25">
            <v>2017011728</v>
          </cell>
          <cell r="D25" t="str">
            <v>赵春晖</v>
          </cell>
          <cell r="E25">
            <v>0</v>
          </cell>
        </row>
        <row r="26">
          <cell r="C26">
            <v>2017011805</v>
          </cell>
          <cell r="D26" t="str">
            <v>霍炜</v>
          </cell>
          <cell r="E26">
            <v>0</v>
          </cell>
        </row>
        <row r="27">
          <cell r="C27">
            <v>2017011829</v>
          </cell>
          <cell r="D27" t="str">
            <v>郑顺鑫</v>
          </cell>
          <cell r="E27">
            <v>0</v>
          </cell>
        </row>
        <row r="28">
          <cell r="C28">
            <v>2017011918</v>
          </cell>
          <cell r="D28" t="str">
            <v>王梓璇</v>
          </cell>
          <cell r="E28">
            <v>0</v>
          </cell>
        </row>
        <row r="29">
          <cell r="C29">
            <v>2017011929</v>
          </cell>
          <cell r="D29" t="str">
            <v>祝成伟</v>
          </cell>
          <cell r="E29">
            <v>0</v>
          </cell>
        </row>
        <row r="30">
          <cell r="C30">
            <v>2017071713</v>
          </cell>
          <cell r="D30" t="str">
            <v>刘昊康</v>
          </cell>
          <cell r="E30">
            <v>0</v>
          </cell>
        </row>
        <row r="31">
          <cell r="C31">
            <v>2017080914</v>
          </cell>
          <cell r="D31" t="str">
            <v>刘晔恒</v>
          </cell>
          <cell r="E31">
            <v>0</v>
          </cell>
        </row>
        <row r="32">
          <cell r="C32">
            <v>2017071513</v>
          </cell>
          <cell r="D32" t="str">
            <v>郎硕</v>
          </cell>
          <cell r="E32">
            <v>0</v>
          </cell>
        </row>
      </sheetData>
      <sheetData sheetId="2">
        <row r="4">
          <cell r="C4">
            <v>2017011102</v>
          </cell>
          <cell r="D4" t="str">
            <v>陈启航</v>
          </cell>
        </row>
        <row r="5">
          <cell r="C5">
            <v>2017011104</v>
          </cell>
          <cell r="D5" t="str">
            <v>杜德昕</v>
          </cell>
        </row>
        <row r="6">
          <cell r="C6">
            <v>2017011105</v>
          </cell>
          <cell r="D6" t="str">
            <v>樊其祥</v>
          </cell>
        </row>
        <row r="7">
          <cell r="C7">
            <v>2017011106</v>
          </cell>
          <cell r="D7" t="str">
            <v>高锐</v>
          </cell>
        </row>
        <row r="8">
          <cell r="C8">
            <v>2017011107</v>
          </cell>
          <cell r="D8" t="str">
            <v>高适</v>
          </cell>
        </row>
        <row r="9">
          <cell r="C9">
            <v>2017011108</v>
          </cell>
          <cell r="D9" t="str">
            <v>谷俊林</v>
          </cell>
        </row>
        <row r="10">
          <cell r="C10">
            <v>2017011109</v>
          </cell>
          <cell r="D10" t="str">
            <v>管明阳</v>
          </cell>
        </row>
        <row r="11">
          <cell r="C11">
            <v>2017011110</v>
          </cell>
          <cell r="D11" t="str">
            <v>韩爱琪</v>
          </cell>
        </row>
        <row r="12">
          <cell r="C12">
            <v>2017011111</v>
          </cell>
          <cell r="D12" t="str">
            <v>郝昊</v>
          </cell>
        </row>
        <row r="13">
          <cell r="C13">
            <v>2017011112</v>
          </cell>
          <cell r="D13" t="str">
            <v>洪岩</v>
          </cell>
        </row>
        <row r="14">
          <cell r="C14">
            <v>2017011113</v>
          </cell>
          <cell r="D14" t="str">
            <v>霍帅文</v>
          </cell>
        </row>
        <row r="15">
          <cell r="C15">
            <v>2017011114</v>
          </cell>
          <cell r="D15" t="str">
            <v>李家雨</v>
          </cell>
        </row>
        <row r="16">
          <cell r="C16">
            <v>2017011115</v>
          </cell>
          <cell r="D16" t="str">
            <v>刘明亮</v>
          </cell>
        </row>
        <row r="17">
          <cell r="C17">
            <v>2017011116</v>
          </cell>
          <cell r="D17" t="str">
            <v>刘鹏</v>
          </cell>
        </row>
        <row r="18">
          <cell r="C18">
            <v>2017011118</v>
          </cell>
          <cell r="D18" t="str">
            <v>龙镜冰</v>
          </cell>
        </row>
        <row r="19">
          <cell r="C19">
            <v>2017011120</v>
          </cell>
          <cell r="D19" t="str">
            <v>毛家圆</v>
          </cell>
        </row>
        <row r="20">
          <cell r="C20">
            <v>2017011121</v>
          </cell>
          <cell r="D20" t="str">
            <v>孟令晗</v>
          </cell>
        </row>
        <row r="21">
          <cell r="C21">
            <v>2017011122</v>
          </cell>
          <cell r="D21" t="str">
            <v>钱睿</v>
          </cell>
        </row>
        <row r="22">
          <cell r="C22">
            <v>2017011123</v>
          </cell>
          <cell r="D22" t="str">
            <v>王宇洋</v>
          </cell>
        </row>
        <row r="23">
          <cell r="C23">
            <v>2017011124</v>
          </cell>
          <cell r="D23" t="str">
            <v>王子灏</v>
          </cell>
        </row>
        <row r="24">
          <cell r="C24">
            <v>2017011125</v>
          </cell>
          <cell r="D24" t="str">
            <v>谢千慧</v>
          </cell>
        </row>
        <row r="25">
          <cell r="C25">
            <v>2017011127</v>
          </cell>
          <cell r="D25" t="str">
            <v>杨晨</v>
          </cell>
        </row>
        <row r="26">
          <cell r="C26">
            <v>2017011128</v>
          </cell>
          <cell r="D26" t="str">
            <v>杨涵辰</v>
          </cell>
        </row>
        <row r="27">
          <cell r="C27">
            <v>2017011130</v>
          </cell>
          <cell r="D27" t="str">
            <v>赵清扬</v>
          </cell>
        </row>
      </sheetData>
      <sheetData sheetId="3">
        <row r="4">
          <cell r="C4">
            <v>2017011201</v>
          </cell>
          <cell r="D4" t="str">
            <v>白国侠</v>
          </cell>
        </row>
        <row r="5">
          <cell r="C5">
            <v>2017011202</v>
          </cell>
          <cell r="D5" t="str">
            <v>薄浩溢</v>
          </cell>
        </row>
        <row r="6">
          <cell r="C6">
            <v>2017011203</v>
          </cell>
          <cell r="D6" t="str">
            <v>陈俊鹏</v>
          </cell>
        </row>
        <row r="7">
          <cell r="C7">
            <v>2017011204</v>
          </cell>
          <cell r="D7" t="str">
            <v>崔军杰</v>
          </cell>
        </row>
        <row r="8">
          <cell r="C8">
            <v>2017011205</v>
          </cell>
          <cell r="D8" t="str">
            <v>邓小丁</v>
          </cell>
        </row>
        <row r="9">
          <cell r="C9">
            <v>2017011206</v>
          </cell>
          <cell r="D9" t="str">
            <v>高港</v>
          </cell>
        </row>
        <row r="10">
          <cell r="C10">
            <v>2017011207</v>
          </cell>
          <cell r="D10" t="str">
            <v>郭忠宝</v>
          </cell>
        </row>
        <row r="11">
          <cell r="C11">
            <v>2017011209</v>
          </cell>
          <cell r="D11" t="str">
            <v>黄振华</v>
          </cell>
        </row>
        <row r="12">
          <cell r="C12">
            <v>2017011210</v>
          </cell>
          <cell r="D12" t="str">
            <v>姜晶祎</v>
          </cell>
        </row>
        <row r="13">
          <cell r="C13">
            <v>2017011211</v>
          </cell>
          <cell r="D13" t="str">
            <v>金磊</v>
          </cell>
        </row>
        <row r="14">
          <cell r="C14">
            <v>2017011212</v>
          </cell>
          <cell r="D14" t="str">
            <v>刘佳琦</v>
          </cell>
        </row>
        <row r="15">
          <cell r="C15">
            <v>2017011213</v>
          </cell>
          <cell r="D15" t="str">
            <v>刘贤</v>
          </cell>
        </row>
        <row r="16">
          <cell r="C16">
            <v>2017011215</v>
          </cell>
          <cell r="D16" t="str">
            <v>路昊儒</v>
          </cell>
        </row>
        <row r="17">
          <cell r="C17">
            <v>2017011217</v>
          </cell>
          <cell r="D17" t="str">
            <v>施伟东</v>
          </cell>
        </row>
        <row r="18">
          <cell r="C18">
            <v>2017011218</v>
          </cell>
          <cell r="D18" t="str">
            <v>宋浩文</v>
          </cell>
        </row>
        <row r="19">
          <cell r="C19">
            <v>2017011220</v>
          </cell>
          <cell r="D19" t="str">
            <v>涂潇</v>
          </cell>
        </row>
        <row r="20">
          <cell r="C20">
            <v>2017011221</v>
          </cell>
          <cell r="D20" t="str">
            <v>王唯冰</v>
          </cell>
        </row>
        <row r="21">
          <cell r="C21">
            <v>2017011222</v>
          </cell>
          <cell r="D21" t="str">
            <v>许明杰</v>
          </cell>
        </row>
        <row r="22">
          <cell r="C22">
            <v>2017011223</v>
          </cell>
          <cell r="D22" t="str">
            <v>薛瑛杰</v>
          </cell>
        </row>
        <row r="23">
          <cell r="C23">
            <v>2017011224</v>
          </cell>
          <cell r="D23" t="str">
            <v>杨文沛</v>
          </cell>
        </row>
        <row r="24">
          <cell r="C24">
            <v>2017011227</v>
          </cell>
          <cell r="D24" t="str">
            <v>张璇</v>
          </cell>
        </row>
        <row r="25">
          <cell r="C25">
            <v>2017011228</v>
          </cell>
          <cell r="D25" t="str">
            <v>张云驰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7"/>
  <sheetViews>
    <sheetView tabSelected="1" workbookViewId="0">
      <selection activeCell="K9" sqref="K9"/>
    </sheetView>
  </sheetViews>
  <sheetFormatPr defaultRowHeight="13.5" x14ac:dyDescent="0.2"/>
  <cols>
    <col min="1" max="1" width="9.5" style="27" bestFit="1" customWidth="1"/>
    <col min="2" max="2" width="11.625" style="27" bestFit="1" customWidth="1"/>
    <col min="3" max="3" width="7.125" style="27" bestFit="1" customWidth="1"/>
    <col min="4" max="4" width="9" style="32"/>
    <col min="5" max="5" width="15.125" style="32" bestFit="1" customWidth="1"/>
    <col min="6" max="7" width="17.25" style="32" bestFit="1" customWidth="1"/>
    <col min="8" max="8" width="13" style="32" bestFit="1" customWidth="1"/>
    <col min="9" max="256" width="9" style="27"/>
    <col min="257" max="257" width="9.5" style="27" bestFit="1" customWidth="1"/>
    <col min="258" max="258" width="17" style="27" customWidth="1"/>
    <col min="259" max="260" width="9" style="27"/>
    <col min="261" max="261" width="16.875" style="27" customWidth="1"/>
    <col min="262" max="262" width="17.125" style="27" customWidth="1"/>
    <col min="263" max="263" width="17.625" style="27" customWidth="1"/>
    <col min="264" max="264" width="21.875" style="27" customWidth="1"/>
    <col min="265" max="512" width="9" style="27"/>
    <col min="513" max="513" width="9.5" style="27" bestFit="1" customWidth="1"/>
    <col min="514" max="514" width="17" style="27" customWidth="1"/>
    <col min="515" max="516" width="9" style="27"/>
    <col min="517" max="517" width="16.875" style="27" customWidth="1"/>
    <col min="518" max="518" width="17.125" style="27" customWidth="1"/>
    <col min="519" max="519" width="17.625" style="27" customWidth="1"/>
    <col min="520" max="520" width="21.875" style="27" customWidth="1"/>
    <col min="521" max="768" width="9" style="27"/>
    <col min="769" max="769" width="9.5" style="27" bestFit="1" customWidth="1"/>
    <col min="770" max="770" width="17" style="27" customWidth="1"/>
    <col min="771" max="772" width="9" style="27"/>
    <col min="773" max="773" width="16.875" style="27" customWidth="1"/>
    <col min="774" max="774" width="17.125" style="27" customWidth="1"/>
    <col min="775" max="775" width="17.625" style="27" customWidth="1"/>
    <col min="776" max="776" width="21.875" style="27" customWidth="1"/>
    <col min="777" max="1024" width="9" style="27"/>
    <col min="1025" max="1025" width="9.5" style="27" bestFit="1" customWidth="1"/>
    <col min="1026" max="1026" width="17" style="27" customWidth="1"/>
    <col min="1027" max="1028" width="9" style="27"/>
    <col min="1029" max="1029" width="16.875" style="27" customWidth="1"/>
    <col min="1030" max="1030" width="17.125" style="27" customWidth="1"/>
    <col min="1031" max="1031" width="17.625" style="27" customWidth="1"/>
    <col min="1032" max="1032" width="21.875" style="27" customWidth="1"/>
    <col min="1033" max="1280" width="9" style="27"/>
    <col min="1281" max="1281" width="9.5" style="27" bestFit="1" customWidth="1"/>
    <col min="1282" max="1282" width="17" style="27" customWidth="1"/>
    <col min="1283" max="1284" width="9" style="27"/>
    <col min="1285" max="1285" width="16.875" style="27" customWidth="1"/>
    <col min="1286" max="1286" width="17.125" style="27" customWidth="1"/>
    <col min="1287" max="1287" width="17.625" style="27" customWidth="1"/>
    <col min="1288" max="1288" width="21.875" style="27" customWidth="1"/>
    <col min="1289" max="1536" width="9" style="27"/>
    <col min="1537" max="1537" width="9.5" style="27" bestFit="1" customWidth="1"/>
    <col min="1538" max="1538" width="17" style="27" customWidth="1"/>
    <col min="1539" max="1540" width="9" style="27"/>
    <col min="1541" max="1541" width="16.875" style="27" customWidth="1"/>
    <col min="1542" max="1542" width="17.125" style="27" customWidth="1"/>
    <col min="1543" max="1543" width="17.625" style="27" customWidth="1"/>
    <col min="1544" max="1544" width="21.875" style="27" customWidth="1"/>
    <col min="1545" max="1792" width="9" style="27"/>
    <col min="1793" max="1793" width="9.5" style="27" bestFit="1" customWidth="1"/>
    <col min="1794" max="1794" width="17" style="27" customWidth="1"/>
    <col min="1795" max="1796" width="9" style="27"/>
    <col min="1797" max="1797" width="16.875" style="27" customWidth="1"/>
    <col min="1798" max="1798" width="17.125" style="27" customWidth="1"/>
    <col min="1799" max="1799" width="17.625" style="27" customWidth="1"/>
    <col min="1800" max="1800" width="21.875" style="27" customWidth="1"/>
    <col min="1801" max="2048" width="9" style="27"/>
    <col min="2049" max="2049" width="9.5" style="27" bestFit="1" customWidth="1"/>
    <col min="2050" max="2050" width="17" style="27" customWidth="1"/>
    <col min="2051" max="2052" width="9" style="27"/>
    <col min="2053" max="2053" width="16.875" style="27" customWidth="1"/>
    <col min="2054" max="2054" width="17.125" style="27" customWidth="1"/>
    <col min="2055" max="2055" width="17.625" style="27" customWidth="1"/>
    <col min="2056" max="2056" width="21.875" style="27" customWidth="1"/>
    <col min="2057" max="2304" width="9" style="27"/>
    <col min="2305" max="2305" width="9.5" style="27" bestFit="1" customWidth="1"/>
    <col min="2306" max="2306" width="17" style="27" customWidth="1"/>
    <col min="2307" max="2308" width="9" style="27"/>
    <col min="2309" max="2309" width="16.875" style="27" customWidth="1"/>
    <col min="2310" max="2310" width="17.125" style="27" customWidth="1"/>
    <col min="2311" max="2311" width="17.625" style="27" customWidth="1"/>
    <col min="2312" max="2312" width="21.875" style="27" customWidth="1"/>
    <col min="2313" max="2560" width="9" style="27"/>
    <col min="2561" max="2561" width="9.5" style="27" bestFit="1" customWidth="1"/>
    <col min="2562" max="2562" width="17" style="27" customWidth="1"/>
    <col min="2563" max="2564" width="9" style="27"/>
    <col min="2565" max="2565" width="16.875" style="27" customWidth="1"/>
    <col min="2566" max="2566" width="17.125" style="27" customWidth="1"/>
    <col min="2567" max="2567" width="17.625" style="27" customWidth="1"/>
    <col min="2568" max="2568" width="21.875" style="27" customWidth="1"/>
    <col min="2569" max="2816" width="9" style="27"/>
    <col min="2817" max="2817" width="9.5" style="27" bestFit="1" customWidth="1"/>
    <col min="2818" max="2818" width="17" style="27" customWidth="1"/>
    <col min="2819" max="2820" width="9" style="27"/>
    <col min="2821" max="2821" width="16.875" style="27" customWidth="1"/>
    <col min="2822" max="2822" width="17.125" style="27" customWidth="1"/>
    <col min="2823" max="2823" width="17.625" style="27" customWidth="1"/>
    <col min="2824" max="2824" width="21.875" style="27" customWidth="1"/>
    <col min="2825" max="3072" width="9" style="27"/>
    <col min="3073" max="3073" width="9.5" style="27" bestFit="1" customWidth="1"/>
    <col min="3074" max="3074" width="17" style="27" customWidth="1"/>
    <col min="3075" max="3076" width="9" style="27"/>
    <col min="3077" max="3077" width="16.875" style="27" customWidth="1"/>
    <col min="3078" max="3078" width="17.125" style="27" customWidth="1"/>
    <col min="3079" max="3079" width="17.625" style="27" customWidth="1"/>
    <col min="3080" max="3080" width="21.875" style="27" customWidth="1"/>
    <col min="3081" max="3328" width="9" style="27"/>
    <col min="3329" max="3329" width="9.5" style="27" bestFit="1" customWidth="1"/>
    <col min="3330" max="3330" width="17" style="27" customWidth="1"/>
    <col min="3331" max="3332" width="9" style="27"/>
    <col min="3333" max="3333" width="16.875" style="27" customWidth="1"/>
    <col min="3334" max="3334" width="17.125" style="27" customWidth="1"/>
    <col min="3335" max="3335" width="17.625" style="27" customWidth="1"/>
    <col min="3336" max="3336" width="21.875" style="27" customWidth="1"/>
    <col min="3337" max="3584" width="9" style="27"/>
    <col min="3585" max="3585" width="9.5" style="27" bestFit="1" customWidth="1"/>
    <col min="3586" max="3586" width="17" style="27" customWidth="1"/>
    <col min="3587" max="3588" width="9" style="27"/>
    <col min="3589" max="3589" width="16.875" style="27" customWidth="1"/>
    <col min="3590" max="3590" width="17.125" style="27" customWidth="1"/>
    <col min="3591" max="3591" width="17.625" style="27" customWidth="1"/>
    <col min="3592" max="3592" width="21.875" style="27" customWidth="1"/>
    <col min="3593" max="3840" width="9" style="27"/>
    <col min="3841" max="3841" width="9.5" style="27" bestFit="1" customWidth="1"/>
    <col min="3842" max="3842" width="17" style="27" customWidth="1"/>
    <col min="3843" max="3844" width="9" style="27"/>
    <col min="3845" max="3845" width="16.875" style="27" customWidth="1"/>
    <col min="3846" max="3846" width="17.125" style="27" customWidth="1"/>
    <col min="3847" max="3847" width="17.625" style="27" customWidth="1"/>
    <col min="3848" max="3848" width="21.875" style="27" customWidth="1"/>
    <col min="3849" max="4096" width="9" style="27"/>
    <col min="4097" max="4097" width="9.5" style="27" bestFit="1" customWidth="1"/>
    <col min="4098" max="4098" width="17" style="27" customWidth="1"/>
    <col min="4099" max="4100" width="9" style="27"/>
    <col min="4101" max="4101" width="16.875" style="27" customWidth="1"/>
    <col min="4102" max="4102" width="17.125" style="27" customWidth="1"/>
    <col min="4103" max="4103" width="17.625" style="27" customWidth="1"/>
    <col min="4104" max="4104" width="21.875" style="27" customWidth="1"/>
    <col min="4105" max="4352" width="9" style="27"/>
    <col min="4353" max="4353" width="9.5" style="27" bestFit="1" customWidth="1"/>
    <col min="4354" max="4354" width="17" style="27" customWidth="1"/>
    <col min="4355" max="4356" width="9" style="27"/>
    <col min="4357" max="4357" width="16.875" style="27" customWidth="1"/>
    <col min="4358" max="4358" width="17.125" style="27" customWidth="1"/>
    <col min="4359" max="4359" width="17.625" style="27" customWidth="1"/>
    <col min="4360" max="4360" width="21.875" style="27" customWidth="1"/>
    <col min="4361" max="4608" width="9" style="27"/>
    <col min="4609" max="4609" width="9.5" style="27" bestFit="1" customWidth="1"/>
    <col min="4610" max="4610" width="17" style="27" customWidth="1"/>
    <col min="4611" max="4612" width="9" style="27"/>
    <col min="4613" max="4613" width="16.875" style="27" customWidth="1"/>
    <col min="4614" max="4614" width="17.125" style="27" customWidth="1"/>
    <col min="4615" max="4615" width="17.625" style="27" customWidth="1"/>
    <col min="4616" max="4616" width="21.875" style="27" customWidth="1"/>
    <col min="4617" max="4864" width="9" style="27"/>
    <col min="4865" max="4865" width="9.5" style="27" bestFit="1" customWidth="1"/>
    <col min="4866" max="4866" width="17" style="27" customWidth="1"/>
    <col min="4867" max="4868" width="9" style="27"/>
    <col min="4869" max="4869" width="16.875" style="27" customWidth="1"/>
    <col min="4870" max="4870" width="17.125" style="27" customWidth="1"/>
    <col min="4871" max="4871" width="17.625" style="27" customWidth="1"/>
    <col min="4872" max="4872" width="21.875" style="27" customWidth="1"/>
    <col min="4873" max="5120" width="9" style="27"/>
    <col min="5121" max="5121" width="9.5" style="27" bestFit="1" customWidth="1"/>
    <col min="5122" max="5122" width="17" style="27" customWidth="1"/>
    <col min="5123" max="5124" width="9" style="27"/>
    <col min="5125" max="5125" width="16.875" style="27" customWidth="1"/>
    <col min="5126" max="5126" width="17.125" style="27" customWidth="1"/>
    <col min="5127" max="5127" width="17.625" style="27" customWidth="1"/>
    <col min="5128" max="5128" width="21.875" style="27" customWidth="1"/>
    <col min="5129" max="5376" width="9" style="27"/>
    <col min="5377" max="5377" width="9.5" style="27" bestFit="1" customWidth="1"/>
    <col min="5378" max="5378" width="17" style="27" customWidth="1"/>
    <col min="5379" max="5380" width="9" style="27"/>
    <col min="5381" max="5381" width="16.875" style="27" customWidth="1"/>
    <col min="5382" max="5382" width="17.125" style="27" customWidth="1"/>
    <col min="5383" max="5383" width="17.625" style="27" customWidth="1"/>
    <col min="5384" max="5384" width="21.875" style="27" customWidth="1"/>
    <col min="5385" max="5632" width="9" style="27"/>
    <col min="5633" max="5633" width="9.5" style="27" bestFit="1" customWidth="1"/>
    <col min="5634" max="5634" width="17" style="27" customWidth="1"/>
    <col min="5635" max="5636" width="9" style="27"/>
    <col min="5637" max="5637" width="16.875" style="27" customWidth="1"/>
    <col min="5638" max="5638" width="17.125" style="27" customWidth="1"/>
    <col min="5639" max="5639" width="17.625" style="27" customWidth="1"/>
    <col min="5640" max="5640" width="21.875" style="27" customWidth="1"/>
    <col min="5641" max="5888" width="9" style="27"/>
    <col min="5889" max="5889" width="9.5" style="27" bestFit="1" customWidth="1"/>
    <col min="5890" max="5890" width="17" style="27" customWidth="1"/>
    <col min="5891" max="5892" width="9" style="27"/>
    <col min="5893" max="5893" width="16.875" style="27" customWidth="1"/>
    <col min="5894" max="5894" width="17.125" style="27" customWidth="1"/>
    <col min="5895" max="5895" width="17.625" style="27" customWidth="1"/>
    <col min="5896" max="5896" width="21.875" style="27" customWidth="1"/>
    <col min="5897" max="6144" width="9" style="27"/>
    <col min="6145" max="6145" width="9.5" style="27" bestFit="1" customWidth="1"/>
    <col min="6146" max="6146" width="17" style="27" customWidth="1"/>
    <col min="6147" max="6148" width="9" style="27"/>
    <col min="6149" max="6149" width="16.875" style="27" customWidth="1"/>
    <col min="6150" max="6150" width="17.125" style="27" customWidth="1"/>
    <col min="6151" max="6151" width="17.625" style="27" customWidth="1"/>
    <col min="6152" max="6152" width="21.875" style="27" customWidth="1"/>
    <col min="6153" max="6400" width="9" style="27"/>
    <col min="6401" max="6401" width="9.5" style="27" bestFit="1" customWidth="1"/>
    <col min="6402" max="6402" width="17" style="27" customWidth="1"/>
    <col min="6403" max="6404" width="9" style="27"/>
    <col min="6405" max="6405" width="16.875" style="27" customWidth="1"/>
    <col min="6406" max="6406" width="17.125" style="27" customWidth="1"/>
    <col min="6407" max="6407" width="17.625" style="27" customWidth="1"/>
    <col min="6408" max="6408" width="21.875" style="27" customWidth="1"/>
    <col min="6409" max="6656" width="9" style="27"/>
    <col min="6657" max="6657" width="9.5" style="27" bestFit="1" customWidth="1"/>
    <col min="6658" max="6658" width="17" style="27" customWidth="1"/>
    <col min="6659" max="6660" width="9" style="27"/>
    <col min="6661" max="6661" width="16.875" style="27" customWidth="1"/>
    <col min="6662" max="6662" width="17.125" style="27" customWidth="1"/>
    <col min="6663" max="6663" width="17.625" style="27" customWidth="1"/>
    <col min="6664" max="6664" width="21.875" style="27" customWidth="1"/>
    <col min="6665" max="6912" width="9" style="27"/>
    <col min="6913" max="6913" width="9.5" style="27" bestFit="1" customWidth="1"/>
    <col min="6914" max="6914" width="17" style="27" customWidth="1"/>
    <col min="6915" max="6916" width="9" style="27"/>
    <col min="6917" max="6917" width="16.875" style="27" customWidth="1"/>
    <col min="6918" max="6918" width="17.125" style="27" customWidth="1"/>
    <col min="6919" max="6919" width="17.625" style="27" customWidth="1"/>
    <col min="6920" max="6920" width="21.875" style="27" customWidth="1"/>
    <col min="6921" max="7168" width="9" style="27"/>
    <col min="7169" max="7169" width="9.5" style="27" bestFit="1" customWidth="1"/>
    <col min="7170" max="7170" width="17" style="27" customWidth="1"/>
    <col min="7171" max="7172" width="9" style="27"/>
    <col min="7173" max="7173" width="16.875" style="27" customWidth="1"/>
    <col min="7174" max="7174" width="17.125" style="27" customWidth="1"/>
    <col min="7175" max="7175" width="17.625" style="27" customWidth="1"/>
    <col min="7176" max="7176" width="21.875" style="27" customWidth="1"/>
    <col min="7177" max="7424" width="9" style="27"/>
    <col min="7425" max="7425" width="9.5" style="27" bestFit="1" customWidth="1"/>
    <col min="7426" max="7426" width="17" style="27" customWidth="1"/>
    <col min="7427" max="7428" width="9" style="27"/>
    <col min="7429" max="7429" width="16.875" style="27" customWidth="1"/>
    <col min="7430" max="7430" width="17.125" style="27" customWidth="1"/>
    <col min="7431" max="7431" width="17.625" style="27" customWidth="1"/>
    <col min="7432" max="7432" width="21.875" style="27" customWidth="1"/>
    <col min="7433" max="7680" width="9" style="27"/>
    <col min="7681" max="7681" width="9.5" style="27" bestFit="1" customWidth="1"/>
    <col min="7682" max="7682" width="17" style="27" customWidth="1"/>
    <col min="7683" max="7684" width="9" style="27"/>
    <col min="7685" max="7685" width="16.875" style="27" customWidth="1"/>
    <col min="7686" max="7686" width="17.125" style="27" customWidth="1"/>
    <col min="7687" max="7687" width="17.625" style="27" customWidth="1"/>
    <col min="7688" max="7688" width="21.875" style="27" customWidth="1"/>
    <col min="7689" max="7936" width="9" style="27"/>
    <col min="7937" max="7937" width="9.5" style="27" bestFit="1" customWidth="1"/>
    <col min="7938" max="7938" width="17" style="27" customWidth="1"/>
    <col min="7939" max="7940" width="9" style="27"/>
    <col min="7941" max="7941" width="16.875" style="27" customWidth="1"/>
    <col min="7942" max="7942" width="17.125" style="27" customWidth="1"/>
    <col min="7943" max="7943" width="17.625" style="27" customWidth="1"/>
    <col min="7944" max="7944" width="21.875" style="27" customWidth="1"/>
    <col min="7945" max="8192" width="9" style="27"/>
    <col min="8193" max="8193" width="9.5" style="27" bestFit="1" customWidth="1"/>
    <col min="8194" max="8194" width="17" style="27" customWidth="1"/>
    <col min="8195" max="8196" width="9" style="27"/>
    <col min="8197" max="8197" width="16.875" style="27" customWidth="1"/>
    <col min="8198" max="8198" width="17.125" style="27" customWidth="1"/>
    <col min="8199" max="8199" width="17.625" style="27" customWidth="1"/>
    <col min="8200" max="8200" width="21.875" style="27" customWidth="1"/>
    <col min="8201" max="8448" width="9" style="27"/>
    <col min="8449" max="8449" width="9.5" style="27" bestFit="1" customWidth="1"/>
    <col min="8450" max="8450" width="17" style="27" customWidth="1"/>
    <col min="8451" max="8452" width="9" style="27"/>
    <col min="8453" max="8453" width="16.875" style="27" customWidth="1"/>
    <col min="8454" max="8454" width="17.125" style="27" customWidth="1"/>
    <col min="8455" max="8455" width="17.625" style="27" customWidth="1"/>
    <col min="8456" max="8456" width="21.875" style="27" customWidth="1"/>
    <col min="8457" max="8704" width="9" style="27"/>
    <col min="8705" max="8705" width="9.5" style="27" bestFit="1" customWidth="1"/>
    <col min="8706" max="8706" width="17" style="27" customWidth="1"/>
    <col min="8707" max="8708" width="9" style="27"/>
    <col min="8709" max="8709" width="16.875" style="27" customWidth="1"/>
    <col min="8710" max="8710" width="17.125" style="27" customWidth="1"/>
    <col min="8711" max="8711" width="17.625" style="27" customWidth="1"/>
    <col min="8712" max="8712" width="21.875" style="27" customWidth="1"/>
    <col min="8713" max="8960" width="9" style="27"/>
    <col min="8961" max="8961" width="9.5" style="27" bestFit="1" customWidth="1"/>
    <col min="8962" max="8962" width="17" style="27" customWidth="1"/>
    <col min="8963" max="8964" width="9" style="27"/>
    <col min="8965" max="8965" width="16.875" style="27" customWidth="1"/>
    <col min="8966" max="8966" width="17.125" style="27" customWidth="1"/>
    <col min="8967" max="8967" width="17.625" style="27" customWidth="1"/>
    <col min="8968" max="8968" width="21.875" style="27" customWidth="1"/>
    <col min="8969" max="9216" width="9" style="27"/>
    <col min="9217" max="9217" width="9.5" style="27" bestFit="1" customWidth="1"/>
    <col min="9218" max="9218" width="17" style="27" customWidth="1"/>
    <col min="9219" max="9220" width="9" style="27"/>
    <col min="9221" max="9221" width="16.875" style="27" customWidth="1"/>
    <col min="9222" max="9222" width="17.125" style="27" customWidth="1"/>
    <col min="9223" max="9223" width="17.625" style="27" customWidth="1"/>
    <col min="9224" max="9224" width="21.875" style="27" customWidth="1"/>
    <col min="9225" max="9472" width="9" style="27"/>
    <col min="9473" max="9473" width="9.5" style="27" bestFit="1" customWidth="1"/>
    <col min="9474" max="9474" width="17" style="27" customWidth="1"/>
    <col min="9475" max="9476" width="9" style="27"/>
    <col min="9477" max="9477" width="16.875" style="27" customWidth="1"/>
    <col min="9478" max="9478" width="17.125" style="27" customWidth="1"/>
    <col min="9479" max="9479" width="17.625" style="27" customWidth="1"/>
    <col min="9480" max="9480" width="21.875" style="27" customWidth="1"/>
    <col min="9481" max="9728" width="9" style="27"/>
    <col min="9729" max="9729" width="9.5" style="27" bestFit="1" customWidth="1"/>
    <col min="9730" max="9730" width="17" style="27" customWidth="1"/>
    <col min="9731" max="9732" width="9" style="27"/>
    <col min="9733" max="9733" width="16.875" style="27" customWidth="1"/>
    <col min="9734" max="9734" width="17.125" style="27" customWidth="1"/>
    <col min="9735" max="9735" width="17.625" style="27" customWidth="1"/>
    <col min="9736" max="9736" width="21.875" style="27" customWidth="1"/>
    <col min="9737" max="9984" width="9" style="27"/>
    <col min="9985" max="9985" width="9.5" style="27" bestFit="1" customWidth="1"/>
    <col min="9986" max="9986" width="17" style="27" customWidth="1"/>
    <col min="9987" max="9988" width="9" style="27"/>
    <col min="9989" max="9989" width="16.875" style="27" customWidth="1"/>
    <col min="9990" max="9990" width="17.125" style="27" customWidth="1"/>
    <col min="9991" max="9991" width="17.625" style="27" customWidth="1"/>
    <col min="9992" max="9992" width="21.875" style="27" customWidth="1"/>
    <col min="9993" max="10240" width="9" style="27"/>
    <col min="10241" max="10241" width="9.5" style="27" bestFit="1" customWidth="1"/>
    <col min="10242" max="10242" width="17" style="27" customWidth="1"/>
    <col min="10243" max="10244" width="9" style="27"/>
    <col min="10245" max="10245" width="16.875" style="27" customWidth="1"/>
    <col min="10246" max="10246" width="17.125" style="27" customWidth="1"/>
    <col min="10247" max="10247" width="17.625" style="27" customWidth="1"/>
    <col min="10248" max="10248" width="21.875" style="27" customWidth="1"/>
    <col min="10249" max="10496" width="9" style="27"/>
    <col min="10497" max="10497" width="9.5" style="27" bestFit="1" customWidth="1"/>
    <col min="10498" max="10498" width="17" style="27" customWidth="1"/>
    <col min="10499" max="10500" width="9" style="27"/>
    <col min="10501" max="10501" width="16.875" style="27" customWidth="1"/>
    <col min="10502" max="10502" width="17.125" style="27" customWidth="1"/>
    <col min="10503" max="10503" width="17.625" style="27" customWidth="1"/>
    <col min="10504" max="10504" width="21.875" style="27" customWidth="1"/>
    <col min="10505" max="10752" width="9" style="27"/>
    <col min="10753" max="10753" width="9.5" style="27" bestFit="1" customWidth="1"/>
    <col min="10754" max="10754" width="17" style="27" customWidth="1"/>
    <col min="10755" max="10756" width="9" style="27"/>
    <col min="10757" max="10757" width="16.875" style="27" customWidth="1"/>
    <col min="10758" max="10758" width="17.125" style="27" customWidth="1"/>
    <col min="10759" max="10759" width="17.625" style="27" customWidth="1"/>
    <col min="10760" max="10760" width="21.875" style="27" customWidth="1"/>
    <col min="10761" max="11008" width="9" style="27"/>
    <col min="11009" max="11009" width="9.5" style="27" bestFit="1" customWidth="1"/>
    <col min="11010" max="11010" width="17" style="27" customWidth="1"/>
    <col min="11011" max="11012" width="9" style="27"/>
    <col min="11013" max="11013" width="16.875" style="27" customWidth="1"/>
    <col min="11014" max="11014" width="17.125" style="27" customWidth="1"/>
    <col min="11015" max="11015" width="17.625" style="27" customWidth="1"/>
    <col min="11016" max="11016" width="21.875" style="27" customWidth="1"/>
    <col min="11017" max="11264" width="9" style="27"/>
    <col min="11265" max="11265" width="9.5" style="27" bestFit="1" customWidth="1"/>
    <col min="11266" max="11266" width="17" style="27" customWidth="1"/>
    <col min="11267" max="11268" width="9" style="27"/>
    <col min="11269" max="11269" width="16.875" style="27" customWidth="1"/>
    <col min="11270" max="11270" width="17.125" style="27" customWidth="1"/>
    <col min="11271" max="11271" width="17.625" style="27" customWidth="1"/>
    <col min="11272" max="11272" width="21.875" style="27" customWidth="1"/>
    <col min="11273" max="11520" width="9" style="27"/>
    <col min="11521" max="11521" width="9.5" style="27" bestFit="1" customWidth="1"/>
    <col min="11522" max="11522" width="17" style="27" customWidth="1"/>
    <col min="11523" max="11524" width="9" style="27"/>
    <col min="11525" max="11525" width="16.875" style="27" customWidth="1"/>
    <col min="11526" max="11526" width="17.125" style="27" customWidth="1"/>
    <col min="11527" max="11527" width="17.625" style="27" customWidth="1"/>
    <col min="11528" max="11528" width="21.875" style="27" customWidth="1"/>
    <col min="11529" max="11776" width="9" style="27"/>
    <col min="11777" max="11777" width="9.5" style="27" bestFit="1" customWidth="1"/>
    <col min="11778" max="11778" width="17" style="27" customWidth="1"/>
    <col min="11779" max="11780" width="9" style="27"/>
    <col min="11781" max="11781" width="16.875" style="27" customWidth="1"/>
    <col min="11782" max="11782" width="17.125" style="27" customWidth="1"/>
    <col min="11783" max="11783" width="17.625" style="27" customWidth="1"/>
    <col min="11784" max="11784" width="21.875" style="27" customWidth="1"/>
    <col min="11785" max="12032" width="9" style="27"/>
    <col min="12033" max="12033" width="9.5" style="27" bestFit="1" customWidth="1"/>
    <col min="12034" max="12034" width="17" style="27" customWidth="1"/>
    <col min="12035" max="12036" width="9" style="27"/>
    <col min="12037" max="12037" width="16.875" style="27" customWidth="1"/>
    <col min="12038" max="12038" width="17.125" style="27" customWidth="1"/>
    <col min="12039" max="12039" width="17.625" style="27" customWidth="1"/>
    <col min="12040" max="12040" width="21.875" style="27" customWidth="1"/>
    <col min="12041" max="12288" width="9" style="27"/>
    <col min="12289" max="12289" width="9.5" style="27" bestFit="1" customWidth="1"/>
    <col min="12290" max="12290" width="17" style="27" customWidth="1"/>
    <col min="12291" max="12292" width="9" style="27"/>
    <col min="12293" max="12293" width="16.875" style="27" customWidth="1"/>
    <col min="12294" max="12294" width="17.125" style="27" customWidth="1"/>
    <col min="12295" max="12295" width="17.625" style="27" customWidth="1"/>
    <col min="12296" max="12296" width="21.875" style="27" customWidth="1"/>
    <col min="12297" max="12544" width="9" style="27"/>
    <col min="12545" max="12545" width="9.5" style="27" bestFit="1" customWidth="1"/>
    <col min="12546" max="12546" width="17" style="27" customWidth="1"/>
    <col min="12547" max="12548" width="9" style="27"/>
    <col min="12549" max="12549" width="16.875" style="27" customWidth="1"/>
    <col min="12550" max="12550" width="17.125" style="27" customWidth="1"/>
    <col min="12551" max="12551" width="17.625" style="27" customWidth="1"/>
    <col min="12552" max="12552" width="21.875" style="27" customWidth="1"/>
    <col min="12553" max="12800" width="9" style="27"/>
    <col min="12801" max="12801" width="9.5" style="27" bestFit="1" customWidth="1"/>
    <col min="12802" max="12802" width="17" style="27" customWidth="1"/>
    <col min="12803" max="12804" width="9" style="27"/>
    <col min="12805" max="12805" width="16.875" style="27" customWidth="1"/>
    <col min="12806" max="12806" width="17.125" style="27" customWidth="1"/>
    <col min="12807" max="12807" width="17.625" style="27" customWidth="1"/>
    <col min="12808" max="12808" width="21.875" style="27" customWidth="1"/>
    <col min="12809" max="13056" width="9" style="27"/>
    <col min="13057" max="13057" width="9.5" style="27" bestFit="1" customWidth="1"/>
    <col min="13058" max="13058" width="17" style="27" customWidth="1"/>
    <col min="13059" max="13060" width="9" style="27"/>
    <col min="13061" max="13061" width="16.875" style="27" customWidth="1"/>
    <col min="13062" max="13062" width="17.125" style="27" customWidth="1"/>
    <col min="13063" max="13063" width="17.625" style="27" customWidth="1"/>
    <col min="13064" max="13064" width="21.875" style="27" customWidth="1"/>
    <col min="13065" max="13312" width="9" style="27"/>
    <col min="13313" max="13313" width="9.5" style="27" bestFit="1" customWidth="1"/>
    <col min="13314" max="13314" width="17" style="27" customWidth="1"/>
    <col min="13315" max="13316" width="9" style="27"/>
    <col min="13317" max="13317" width="16.875" style="27" customWidth="1"/>
    <col min="13318" max="13318" width="17.125" style="27" customWidth="1"/>
    <col min="13319" max="13319" width="17.625" style="27" customWidth="1"/>
    <col min="13320" max="13320" width="21.875" style="27" customWidth="1"/>
    <col min="13321" max="13568" width="9" style="27"/>
    <col min="13569" max="13569" width="9.5" style="27" bestFit="1" customWidth="1"/>
    <col min="13570" max="13570" width="17" style="27" customWidth="1"/>
    <col min="13571" max="13572" width="9" style="27"/>
    <col min="13573" max="13573" width="16.875" style="27" customWidth="1"/>
    <col min="13574" max="13574" width="17.125" style="27" customWidth="1"/>
    <col min="13575" max="13575" width="17.625" style="27" customWidth="1"/>
    <col min="13576" max="13576" width="21.875" style="27" customWidth="1"/>
    <col min="13577" max="13824" width="9" style="27"/>
    <col min="13825" max="13825" width="9.5" style="27" bestFit="1" customWidth="1"/>
    <col min="13826" max="13826" width="17" style="27" customWidth="1"/>
    <col min="13827" max="13828" width="9" style="27"/>
    <col min="13829" max="13829" width="16.875" style="27" customWidth="1"/>
    <col min="13830" max="13830" width="17.125" style="27" customWidth="1"/>
    <col min="13831" max="13831" width="17.625" style="27" customWidth="1"/>
    <col min="13832" max="13832" width="21.875" style="27" customWidth="1"/>
    <col min="13833" max="14080" width="9" style="27"/>
    <col min="14081" max="14081" width="9.5" style="27" bestFit="1" customWidth="1"/>
    <col min="14082" max="14082" width="17" style="27" customWidth="1"/>
    <col min="14083" max="14084" width="9" style="27"/>
    <col min="14085" max="14085" width="16.875" style="27" customWidth="1"/>
    <col min="14086" max="14086" width="17.125" style="27" customWidth="1"/>
    <col min="14087" max="14087" width="17.625" style="27" customWidth="1"/>
    <col min="14088" max="14088" width="21.875" style="27" customWidth="1"/>
    <col min="14089" max="14336" width="9" style="27"/>
    <col min="14337" max="14337" width="9.5" style="27" bestFit="1" customWidth="1"/>
    <col min="14338" max="14338" width="17" style="27" customWidth="1"/>
    <col min="14339" max="14340" width="9" style="27"/>
    <col min="14341" max="14341" width="16.875" style="27" customWidth="1"/>
    <col min="14342" max="14342" width="17.125" style="27" customWidth="1"/>
    <col min="14343" max="14343" width="17.625" style="27" customWidth="1"/>
    <col min="14344" max="14344" width="21.875" style="27" customWidth="1"/>
    <col min="14345" max="14592" width="9" style="27"/>
    <col min="14593" max="14593" width="9.5" style="27" bestFit="1" customWidth="1"/>
    <col min="14594" max="14594" width="17" style="27" customWidth="1"/>
    <col min="14595" max="14596" width="9" style="27"/>
    <col min="14597" max="14597" width="16.875" style="27" customWidth="1"/>
    <col min="14598" max="14598" width="17.125" style="27" customWidth="1"/>
    <col min="14599" max="14599" width="17.625" style="27" customWidth="1"/>
    <col min="14600" max="14600" width="21.875" style="27" customWidth="1"/>
    <col min="14601" max="14848" width="9" style="27"/>
    <col min="14849" max="14849" width="9.5" style="27" bestFit="1" customWidth="1"/>
    <col min="14850" max="14850" width="17" style="27" customWidth="1"/>
    <col min="14851" max="14852" width="9" style="27"/>
    <col min="14853" max="14853" width="16.875" style="27" customWidth="1"/>
    <col min="14854" max="14854" width="17.125" style="27" customWidth="1"/>
    <col min="14855" max="14855" width="17.625" style="27" customWidth="1"/>
    <col min="14856" max="14856" width="21.875" style="27" customWidth="1"/>
    <col min="14857" max="15104" width="9" style="27"/>
    <col min="15105" max="15105" width="9.5" style="27" bestFit="1" customWidth="1"/>
    <col min="15106" max="15106" width="17" style="27" customWidth="1"/>
    <col min="15107" max="15108" width="9" style="27"/>
    <col min="15109" max="15109" width="16.875" style="27" customWidth="1"/>
    <col min="15110" max="15110" width="17.125" style="27" customWidth="1"/>
    <col min="15111" max="15111" width="17.625" style="27" customWidth="1"/>
    <col min="15112" max="15112" width="21.875" style="27" customWidth="1"/>
    <col min="15113" max="15360" width="9" style="27"/>
    <col min="15361" max="15361" width="9.5" style="27" bestFit="1" customWidth="1"/>
    <col min="15362" max="15362" width="17" style="27" customWidth="1"/>
    <col min="15363" max="15364" width="9" style="27"/>
    <col min="15365" max="15365" width="16.875" style="27" customWidth="1"/>
    <col min="15366" max="15366" width="17.125" style="27" customWidth="1"/>
    <col min="15367" max="15367" width="17.625" style="27" customWidth="1"/>
    <col min="15368" max="15368" width="21.875" style="27" customWidth="1"/>
    <col min="15369" max="15616" width="9" style="27"/>
    <col min="15617" max="15617" width="9.5" style="27" bestFit="1" customWidth="1"/>
    <col min="15618" max="15618" width="17" style="27" customWidth="1"/>
    <col min="15619" max="15620" width="9" style="27"/>
    <col min="15621" max="15621" width="16.875" style="27" customWidth="1"/>
    <col min="15622" max="15622" width="17.125" style="27" customWidth="1"/>
    <col min="15623" max="15623" width="17.625" style="27" customWidth="1"/>
    <col min="15624" max="15624" width="21.875" style="27" customWidth="1"/>
    <col min="15625" max="15872" width="9" style="27"/>
    <col min="15873" max="15873" width="9.5" style="27" bestFit="1" customWidth="1"/>
    <col min="15874" max="15874" width="17" style="27" customWidth="1"/>
    <col min="15875" max="15876" width="9" style="27"/>
    <col min="15877" max="15877" width="16.875" style="27" customWidth="1"/>
    <col min="15878" max="15878" width="17.125" style="27" customWidth="1"/>
    <col min="15879" max="15879" width="17.625" style="27" customWidth="1"/>
    <col min="15880" max="15880" width="21.875" style="27" customWidth="1"/>
    <col min="15881" max="16128" width="9" style="27"/>
    <col min="16129" max="16129" width="9.5" style="27" bestFit="1" customWidth="1"/>
    <col min="16130" max="16130" width="17" style="27" customWidth="1"/>
    <col min="16131" max="16132" width="9" style="27"/>
    <col min="16133" max="16133" width="16.875" style="27" customWidth="1"/>
    <col min="16134" max="16134" width="17.125" style="27" customWidth="1"/>
    <col min="16135" max="16135" width="17.625" style="27" customWidth="1"/>
    <col min="16136" max="16136" width="21.875" style="27" customWidth="1"/>
    <col min="16137" max="16384" width="9" style="27"/>
  </cols>
  <sheetData>
    <row r="1" spans="1:8" ht="31.5" customHeight="1" x14ac:dyDescent="0.2">
      <c r="A1" s="21" t="s">
        <v>327</v>
      </c>
      <c r="B1" s="21"/>
      <c r="C1" s="21"/>
      <c r="D1" s="21"/>
      <c r="E1" s="21"/>
      <c r="F1" s="22"/>
      <c r="G1" s="21"/>
      <c r="H1" s="21"/>
    </row>
    <row r="2" spans="1:8" x14ac:dyDescent="0.2">
      <c r="A2" s="28" t="s">
        <v>1</v>
      </c>
      <c r="B2" s="28" t="s">
        <v>2</v>
      </c>
      <c r="C2" s="28" t="s">
        <v>3</v>
      </c>
      <c r="D2" s="29" t="s">
        <v>4</v>
      </c>
      <c r="E2" s="29" t="s">
        <v>5</v>
      </c>
      <c r="F2" s="29" t="s">
        <v>6</v>
      </c>
      <c r="G2" s="29" t="s">
        <v>7</v>
      </c>
      <c r="H2" s="33" t="s">
        <v>8</v>
      </c>
    </row>
    <row r="3" spans="1:8" x14ac:dyDescent="0.2">
      <c r="A3" s="4">
        <v>20160111</v>
      </c>
      <c r="B3" s="34">
        <v>2016011101</v>
      </c>
      <c r="C3" s="35" t="s">
        <v>328</v>
      </c>
      <c r="D3" s="30">
        <v>0</v>
      </c>
      <c r="E3" s="31">
        <v>0</v>
      </c>
      <c r="F3" s="31">
        <v>0</v>
      </c>
      <c r="G3" s="31">
        <f>SUM(E3:E267)/265</f>
        <v>1.2981132075471697</v>
      </c>
      <c r="H3" s="30">
        <f t="shared" ref="H3:H66" si="0">60+40*(D3/102)</f>
        <v>60</v>
      </c>
    </row>
    <row r="4" spans="1:8" x14ac:dyDescent="0.2">
      <c r="A4" s="4"/>
      <c r="B4" s="36" t="s">
        <v>329</v>
      </c>
      <c r="C4" s="35" t="s">
        <v>330</v>
      </c>
      <c r="D4" s="30">
        <v>0</v>
      </c>
      <c r="E4" s="31"/>
      <c r="F4" s="31"/>
      <c r="G4" s="31"/>
      <c r="H4" s="30">
        <f t="shared" si="0"/>
        <v>60</v>
      </c>
    </row>
    <row r="5" spans="1:8" x14ac:dyDescent="0.2">
      <c r="A5" s="4"/>
      <c r="B5" s="36" t="s">
        <v>331</v>
      </c>
      <c r="C5" s="35" t="s">
        <v>332</v>
      </c>
      <c r="D5" s="30">
        <v>0</v>
      </c>
      <c r="E5" s="31"/>
      <c r="F5" s="31"/>
      <c r="G5" s="31"/>
      <c r="H5" s="30">
        <f t="shared" si="0"/>
        <v>60</v>
      </c>
    </row>
    <row r="6" spans="1:8" x14ac:dyDescent="0.2">
      <c r="A6" s="4"/>
      <c r="B6" s="36" t="s">
        <v>333</v>
      </c>
      <c r="C6" s="35" t="s">
        <v>334</v>
      </c>
      <c r="D6" s="30">
        <v>0</v>
      </c>
      <c r="E6" s="31"/>
      <c r="F6" s="31"/>
      <c r="G6" s="31"/>
      <c r="H6" s="30">
        <f t="shared" si="0"/>
        <v>60</v>
      </c>
    </row>
    <row r="7" spans="1:8" x14ac:dyDescent="0.2">
      <c r="A7" s="4"/>
      <c r="B7" s="37" t="s">
        <v>335</v>
      </c>
      <c r="C7" s="38" t="s">
        <v>336</v>
      </c>
      <c r="D7" s="30">
        <v>0</v>
      </c>
      <c r="E7" s="31"/>
      <c r="F7" s="31"/>
      <c r="G7" s="31"/>
      <c r="H7" s="30">
        <f t="shared" si="0"/>
        <v>60</v>
      </c>
    </row>
    <row r="8" spans="1:8" x14ac:dyDescent="0.2">
      <c r="A8" s="4"/>
      <c r="B8" s="36" t="s">
        <v>337</v>
      </c>
      <c r="C8" s="35" t="s">
        <v>338</v>
      </c>
      <c r="D8" s="30">
        <v>0</v>
      </c>
      <c r="E8" s="31"/>
      <c r="F8" s="31"/>
      <c r="G8" s="31"/>
      <c r="H8" s="30">
        <f t="shared" si="0"/>
        <v>60</v>
      </c>
    </row>
    <row r="9" spans="1:8" x14ac:dyDescent="0.2">
      <c r="A9" s="4"/>
      <c r="B9" s="36" t="s">
        <v>339</v>
      </c>
      <c r="C9" s="35" t="s">
        <v>340</v>
      </c>
      <c r="D9" s="30">
        <v>0</v>
      </c>
      <c r="E9" s="31"/>
      <c r="F9" s="31"/>
      <c r="G9" s="31"/>
      <c r="H9" s="30">
        <f t="shared" si="0"/>
        <v>60</v>
      </c>
    </row>
    <row r="10" spans="1:8" x14ac:dyDescent="0.2">
      <c r="A10" s="4"/>
      <c r="B10" s="36" t="s">
        <v>341</v>
      </c>
      <c r="C10" s="35" t="s">
        <v>342</v>
      </c>
      <c r="D10" s="30">
        <v>0</v>
      </c>
      <c r="E10" s="31"/>
      <c r="F10" s="31"/>
      <c r="G10" s="31"/>
      <c r="H10" s="30">
        <f t="shared" si="0"/>
        <v>60</v>
      </c>
    </row>
    <row r="11" spans="1:8" x14ac:dyDescent="0.2">
      <c r="A11" s="4"/>
      <c r="B11" s="36" t="s">
        <v>343</v>
      </c>
      <c r="C11" s="35" t="s">
        <v>344</v>
      </c>
      <c r="D11" s="30">
        <v>0</v>
      </c>
      <c r="E11" s="31"/>
      <c r="F11" s="31"/>
      <c r="G11" s="31"/>
      <c r="H11" s="30">
        <f t="shared" si="0"/>
        <v>60</v>
      </c>
    </row>
    <row r="12" spans="1:8" x14ac:dyDescent="0.2">
      <c r="A12" s="4"/>
      <c r="B12" s="36" t="s">
        <v>345</v>
      </c>
      <c r="C12" s="35" t="s">
        <v>346</v>
      </c>
      <c r="D12" s="30">
        <v>0</v>
      </c>
      <c r="E12" s="31"/>
      <c r="F12" s="31"/>
      <c r="G12" s="31"/>
      <c r="H12" s="30">
        <f t="shared" si="0"/>
        <v>60</v>
      </c>
    </row>
    <row r="13" spans="1:8" x14ac:dyDescent="0.2">
      <c r="A13" s="4"/>
      <c r="B13" s="36" t="s">
        <v>347</v>
      </c>
      <c r="C13" s="35" t="s">
        <v>348</v>
      </c>
      <c r="D13" s="30">
        <v>0</v>
      </c>
      <c r="E13" s="31"/>
      <c r="F13" s="31"/>
      <c r="G13" s="31"/>
      <c r="H13" s="30">
        <f t="shared" si="0"/>
        <v>60</v>
      </c>
    </row>
    <row r="14" spans="1:8" x14ac:dyDescent="0.2">
      <c r="A14" s="4"/>
      <c r="B14" s="36" t="s">
        <v>349</v>
      </c>
      <c r="C14" s="35" t="s">
        <v>350</v>
      </c>
      <c r="D14" s="30">
        <v>0</v>
      </c>
      <c r="E14" s="31"/>
      <c r="F14" s="31"/>
      <c r="G14" s="31"/>
      <c r="H14" s="30">
        <f t="shared" si="0"/>
        <v>60</v>
      </c>
    </row>
    <row r="15" spans="1:8" x14ac:dyDescent="0.2">
      <c r="A15" s="4"/>
      <c r="B15" s="36" t="s">
        <v>351</v>
      </c>
      <c r="C15" s="35" t="s">
        <v>352</v>
      </c>
      <c r="D15" s="30">
        <v>0</v>
      </c>
      <c r="E15" s="31"/>
      <c r="F15" s="31"/>
      <c r="G15" s="31"/>
      <c r="H15" s="30">
        <f t="shared" si="0"/>
        <v>60</v>
      </c>
    </row>
    <row r="16" spans="1:8" x14ac:dyDescent="0.2">
      <c r="A16" s="4"/>
      <c r="B16" s="36" t="s">
        <v>353</v>
      </c>
      <c r="C16" s="35" t="s">
        <v>354</v>
      </c>
      <c r="D16" s="30">
        <v>0</v>
      </c>
      <c r="E16" s="31"/>
      <c r="F16" s="31"/>
      <c r="G16" s="31"/>
      <c r="H16" s="30">
        <f t="shared" si="0"/>
        <v>60</v>
      </c>
    </row>
    <row r="17" spans="1:8" x14ac:dyDescent="0.2">
      <c r="A17" s="4"/>
      <c r="B17" s="36" t="s">
        <v>355</v>
      </c>
      <c r="C17" s="35" t="s">
        <v>356</v>
      </c>
      <c r="D17" s="30">
        <v>0</v>
      </c>
      <c r="E17" s="31"/>
      <c r="F17" s="31"/>
      <c r="G17" s="31"/>
      <c r="H17" s="30">
        <f t="shared" si="0"/>
        <v>60</v>
      </c>
    </row>
    <row r="18" spans="1:8" x14ac:dyDescent="0.2">
      <c r="A18" s="4"/>
      <c r="B18" s="36" t="s">
        <v>357</v>
      </c>
      <c r="C18" s="35" t="s">
        <v>358</v>
      </c>
      <c r="D18" s="30">
        <v>0</v>
      </c>
      <c r="E18" s="31"/>
      <c r="F18" s="31"/>
      <c r="G18" s="31"/>
      <c r="H18" s="30">
        <f t="shared" si="0"/>
        <v>60</v>
      </c>
    </row>
    <row r="19" spans="1:8" x14ac:dyDescent="0.2">
      <c r="A19" s="4"/>
      <c r="B19" s="36" t="s">
        <v>359</v>
      </c>
      <c r="C19" s="35" t="s">
        <v>360</v>
      </c>
      <c r="D19" s="30">
        <v>0</v>
      </c>
      <c r="E19" s="31"/>
      <c r="F19" s="31"/>
      <c r="G19" s="31"/>
      <c r="H19" s="30">
        <f t="shared" si="0"/>
        <v>60</v>
      </c>
    </row>
    <row r="20" spans="1:8" x14ac:dyDescent="0.2">
      <c r="A20" s="4"/>
      <c r="B20" s="36" t="s">
        <v>361</v>
      </c>
      <c r="C20" s="35" t="s">
        <v>362</v>
      </c>
      <c r="D20" s="30">
        <v>0</v>
      </c>
      <c r="E20" s="31"/>
      <c r="F20" s="31"/>
      <c r="G20" s="31"/>
      <c r="H20" s="30">
        <f t="shared" si="0"/>
        <v>60</v>
      </c>
    </row>
    <row r="21" spans="1:8" x14ac:dyDescent="0.2">
      <c r="A21" s="4"/>
      <c r="B21" s="36" t="s">
        <v>363</v>
      </c>
      <c r="C21" s="35" t="s">
        <v>364</v>
      </c>
      <c r="D21" s="30">
        <v>0</v>
      </c>
      <c r="E21" s="31"/>
      <c r="F21" s="31"/>
      <c r="G21" s="31"/>
      <c r="H21" s="30">
        <f t="shared" si="0"/>
        <v>60</v>
      </c>
    </row>
    <row r="22" spans="1:8" x14ac:dyDescent="0.2">
      <c r="A22" s="4"/>
      <c r="B22" s="36" t="s">
        <v>365</v>
      </c>
      <c r="C22" s="35" t="s">
        <v>366</v>
      </c>
      <c r="D22" s="30">
        <v>0</v>
      </c>
      <c r="E22" s="31"/>
      <c r="F22" s="31"/>
      <c r="G22" s="31"/>
      <c r="H22" s="30">
        <f t="shared" si="0"/>
        <v>60</v>
      </c>
    </row>
    <row r="23" spans="1:8" x14ac:dyDescent="0.2">
      <c r="A23" s="4"/>
      <c r="B23" s="36" t="s">
        <v>367</v>
      </c>
      <c r="C23" s="35" t="s">
        <v>368</v>
      </c>
      <c r="D23" s="30">
        <v>0</v>
      </c>
      <c r="E23" s="31"/>
      <c r="F23" s="31"/>
      <c r="G23" s="31"/>
      <c r="H23" s="30">
        <f t="shared" si="0"/>
        <v>60</v>
      </c>
    </row>
    <row r="24" spans="1:8" x14ac:dyDescent="0.2">
      <c r="A24" s="4"/>
      <c r="B24" s="36" t="s">
        <v>369</v>
      </c>
      <c r="C24" s="35" t="s">
        <v>370</v>
      </c>
      <c r="D24" s="30">
        <v>0</v>
      </c>
      <c r="E24" s="31"/>
      <c r="F24" s="31"/>
      <c r="G24" s="31"/>
      <c r="H24" s="30">
        <f t="shared" si="0"/>
        <v>60</v>
      </c>
    </row>
    <row r="25" spans="1:8" x14ac:dyDescent="0.2">
      <c r="A25" s="4"/>
      <c r="B25" s="36" t="s">
        <v>371</v>
      </c>
      <c r="C25" s="35" t="s">
        <v>372</v>
      </c>
      <c r="D25" s="30">
        <v>0</v>
      </c>
      <c r="E25" s="31"/>
      <c r="F25" s="31"/>
      <c r="G25" s="31"/>
      <c r="H25" s="30">
        <f t="shared" si="0"/>
        <v>60</v>
      </c>
    </row>
    <row r="26" spans="1:8" x14ac:dyDescent="0.2">
      <c r="A26" s="4"/>
      <c r="B26" s="36" t="s">
        <v>373</v>
      </c>
      <c r="C26" s="35" t="s">
        <v>374</v>
      </c>
      <c r="D26" s="30">
        <v>0</v>
      </c>
      <c r="E26" s="31"/>
      <c r="F26" s="31"/>
      <c r="G26" s="31"/>
      <c r="H26" s="30">
        <f t="shared" si="0"/>
        <v>60</v>
      </c>
    </row>
    <row r="27" spans="1:8" x14ac:dyDescent="0.2">
      <c r="A27" s="4"/>
      <c r="B27" s="36" t="s">
        <v>375</v>
      </c>
      <c r="C27" s="35" t="s">
        <v>376</v>
      </c>
      <c r="D27" s="30">
        <v>0</v>
      </c>
      <c r="E27" s="31"/>
      <c r="F27" s="31"/>
      <c r="G27" s="31"/>
      <c r="H27" s="30">
        <f t="shared" si="0"/>
        <v>60</v>
      </c>
    </row>
    <row r="28" spans="1:8" x14ac:dyDescent="0.2">
      <c r="A28" s="4"/>
      <c r="B28" s="36" t="s">
        <v>377</v>
      </c>
      <c r="C28" s="35" t="s">
        <v>378</v>
      </c>
      <c r="D28" s="30">
        <v>0</v>
      </c>
      <c r="E28" s="31"/>
      <c r="F28" s="31"/>
      <c r="G28" s="31"/>
      <c r="H28" s="30">
        <f t="shared" si="0"/>
        <v>60</v>
      </c>
    </row>
    <row r="29" spans="1:8" x14ac:dyDescent="0.2">
      <c r="A29" s="4"/>
      <c r="B29" s="34">
        <v>2016011129</v>
      </c>
      <c r="C29" s="35" t="s">
        <v>379</v>
      </c>
      <c r="D29" s="30">
        <v>0</v>
      </c>
      <c r="E29" s="31"/>
      <c r="F29" s="31"/>
      <c r="G29" s="31"/>
      <c r="H29" s="30">
        <f t="shared" si="0"/>
        <v>60</v>
      </c>
    </row>
    <row r="30" spans="1:8" x14ac:dyDescent="0.2">
      <c r="A30" s="4"/>
      <c r="B30" s="34">
        <v>2015011108</v>
      </c>
      <c r="C30" s="35" t="s">
        <v>380</v>
      </c>
      <c r="D30" s="30">
        <v>0</v>
      </c>
      <c r="E30" s="31"/>
      <c r="F30" s="31"/>
      <c r="G30" s="31"/>
      <c r="H30" s="30">
        <f t="shared" si="0"/>
        <v>60</v>
      </c>
    </row>
    <row r="31" spans="1:8" x14ac:dyDescent="0.2">
      <c r="A31" s="4"/>
      <c r="B31" s="34">
        <v>2016071226</v>
      </c>
      <c r="C31" s="35" t="s">
        <v>381</v>
      </c>
      <c r="D31" s="30">
        <v>0</v>
      </c>
      <c r="E31" s="31"/>
      <c r="F31" s="31"/>
      <c r="G31" s="31"/>
      <c r="H31" s="30">
        <f t="shared" si="0"/>
        <v>60</v>
      </c>
    </row>
    <row r="32" spans="1:8" x14ac:dyDescent="0.2">
      <c r="A32" s="4">
        <v>20160112</v>
      </c>
      <c r="B32" s="36" t="s">
        <v>382</v>
      </c>
      <c r="C32" s="35" t="s">
        <v>383</v>
      </c>
      <c r="D32" s="30">
        <v>0</v>
      </c>
      <c r="E32" s="31">
        <v>0</v>
      </c>
      <c r="F32" s="31">
        <v>0</v>
      </c>
      <c r="G32" s="31"/>
      <c r="H32" s="30">
        <f t="shared" si="0"/>
        <v>60</v>
      </c>
    </row>
    <row r="33" spans="1:8" x14ac:dyDescent="0.2">
      <c r="A33" s="4"/>
      <c r="B33" s="36" t="s">
        <v>384</v>
      </c>
      <c r="C33" s="35" t="s">
        <v>385</v>
      </c>
      <c r="D33" s="30">
        <v>0</v>
      </c>
      <c r="E33" s="31"/>
      <c r="F33" s="31"/>
      <c r="G33" s="31"/>
      <c r="H33" s="30">
        <f t="shared" si="0"/>
        <v>60</v>
      </c>
    </row>
    <row r="34" spans="1:8" x14ac:dyDescent="0.2">
      <c r="A34" s="4"/>
      <c r="B34" s="36" t="s">
        <v>386</v>
      </c>
      <c r="C34" s="35" t="s">
        <v>387</v>
      </c>
      <c r="D34" s="30">
        <v>0</v>
      </c>
      <c r="E34" s="31"/>
      <c r="F34" s="31"/>
      <c r="G34" s="31"/>
      <c r="H34" s="30">
        <f t="shared" si="0"/>
        <v>60</v>
      </c>
    </row>
    <row r="35" spans="1:8" x14ac:dyDescent="0.2">
      <c r="A35" s="4"/>
      <c r="B35" s="36" t="s">
        <v>388</v>
      </c>
      <c r="C35" s="35" t="s">
        <v>389</v>
      </c>
      <c r="D35" s="30">
        <v>0</v>
      </c>
      <c r="E35" s="31"/>
      <c r="F35" s="31"/>
      <c r="G35" s="31"/>
      <c r="H35" s="30">
        <f t="shared" si="0"/>
        <v>60</v>
      </c>
    </row>
    <row r="36" spans="1:8" x14ac:dyDescent="0.2">
      <c r="A36" s="4"/>
      <c r="B36" s="36" t="s">
        <v>390</v>
      </c>
      <c r="C36" s="35" t="s">
        <v>391</v>
      </c>
      <c r="D36" s="30">
        <v>0</v>
      </c>
      <c r="E36" s="31"/>
      <c r="F36" s="31"/>
      <c r="G36" s="31"/>
      <c r="H36" s="30">
        <f t="shared" si="0"/>
        <v>60</v>
      </c>
    </row>
    <row r="37" spans="1:8" x14ac:dyDescent="0.2">
      <c r="A37" s="4"/>
      <c r="B37" s="36" t="s">
        <v>392</v>
      </c>
      <c r="C37" s="35" t="s">
        <v>393</v>
      </c>
      <c r="D37" s="30">
        <v>0</v>
      </c>
      <c r="E37" s="31"/>
      <c r="F37" s="31"/>
      <c r="G37" s="31"/>
      <c r="H37" s="30">
        <f t="shared" si="0"/>
        <v>60</v>
      </c>
    </row>
    <row r="38" spans="1:8" x14ac:dyDescent="0.2">
      <c r="A38" s="4"/>
      <c r="B38" s="36" t="s">
        <v>394</v>
      </c>
      <c r="C38" s="35" t="s">
        <v>395</v>
      </c>
      <c r="D38" s="30">
        <v>0</v>
      </c>
      <c r="E38" s="31"/>
      <c r="F38" s="31"/>
      <c r="G38" s="31"/>
      <c r="H38" s="30">
        <f t="shared" si="0"/>
        <v>60</v>
      </c>
    </row>
    <row r="39" spans="1:8" x14ac:dyDescent="0.2">
      <c r="A39" s="4"/>
      <c r="B39" s="36" t="s">
        <v>396</v>
      </c>
      <c r="C39" s="35" t="s">
        <v>397</v>
      </c>
      <c r="D39" s="30">
        <v>0</v>
      </c>
      <c r="E39" s="31"/>
      <c r="F39" s="31"/>
      <c r="G39" s="31"/>
      <c r="H39" s="30">
        <f t="shared" si="0"/>
        <v>60</v>
      </c>
    </row>
    <row r="40" spans="1:8" x14ac:dyDescent="0.2">
      <c r="A40" s="4"/>
      <c r="B40" s="36" t="s">
        <v>398</v>
      </c>
      <c r="C40" s="35" t="s">
        <v>399</v>
      </c>
      <c r="D40" s="30">
        <v>0</v>
      </c>
      <c r="E40" s="31"/>
      <c r="F40" s="31"/>
      <c r="G40" s="31"/>
      <c r="H40" s="30">
        <f t="shared" si="0"/>
        <v>60</v>
      </c>
    </row>
    <row r="41" spans="1:8" x14ac:dyDescent="0.2">
      <c r="A41" s="4"/>
      <c r="B41" s="36" t="s">
        <v>400</v>
      </c>
      <c r="C41" s="35" t="s">
        <v>401</v>
      </c>
      <c r="D41" s="30">
        <v>0</v>
      </c>
      <c r="E41" s="31"/>
      <c r="F41" s="31"/>
      <c r="G41" s="31"/>
      <c r="H41" s="30">
        <f t="shared" si="0"/>
        <v>60</v>
      </c>
    </row>
    <row r="42" spans="1:8" x14ac:dyDescent="0.2">
      <c r="A42" s="4"/>
      <c r="B42" s="36" t="s">
        <v>402</v>
      </c>
      <c r="C42" s="35" t="s">
        <v>403</v>
      </c>
      <c r="D42" s="30">
        <v>0</v>
      </c>
      <c r="E42" s="31"/>
      <c r="F42" s="31"/>
      <c r="G42" s="31"/>
      <c r="H42" s="30">
        <f t="shared" si="0"/>
        <v>60</v>
      </c>
    </row>
    <row r="43" spans="1:8" x14ac:dyDescent="0.2">
      <c r="A43" s="4"/>
      <c r="B43" s="36" t="s">
        <v>404</v>
      </c>
      <c r="C43" s="35" t="s">
        <v>405</v>
      </c>
      <c r="D43" s="30">
        <v>0</v>
      </c>
      <c r="E43" s="31"/>
      <c r="F43" s="31"/>
      <c r="G43" s="31"/>
      <c r="H43" s="30">
        <f t="shared" si="0"/>
        <v>60</v>
      </c>
    </row>
    <row r="44" spans="1:8" x14ac:dyDescent="0.2">
      <c r="A44" s="4"/>
      <c r="B44" s="36" t="s">
        <v>406</v>
      </c>
      <c r="C44" s="35" t="s">
        <v>407</v>
      </c>
      <c r="D44" s="30">
        <v>0</v>
      </c>
      <c r="E44" s="31"/>
      <c r="F44" s="31"/>
      <c r="G44" s="31"/>
      <c r="H44" s="30">
        <f t="shared" si="0"/>
        <v>60</v>
      </c>
    </row>
    <row r="45" spans="1:8" x14ac:dyDescent="0.2">
      <c r="A45" s="4"/>
      <c r="B45" s="36" t="s">
        <v>408</v>
      </c>
      <c r="C45" s="35" t="s">
        <v>409</v>
      </c>
      <c r="D45" s="30">
        <v>0</v>
      </c>
      <c r="E45" s="31"/>
      <c r="F45" s="31"/>
      <c r="G45" s="31"/>
      <c r="H45" s="30">
        <f t="shared" si="0"/>
        <v>60</v>
      </c>
    </row>
    <row r="46" spans="1:8" x14ac:dyDescent="0.2">
      <c r="A46" s="4"/>
      <c r="B46" s="36" t="s">
        <v>410</v>
      </c>
      <c r="C46" s="35" t="s">
        <v>411</v>
      </c>
      <c r="D46" s="30">
        <v>0</v>
      </c>
      <c r="E46" s="31"/>
      <c r="F46" s="31"/>
      <c r="G46" s="31"/>
      <c r="H46" s="30">
        <f t="shared" si="0"/>
        <v>60</v>
      </c>
    </row>
    <row r="47" spans="1:8" x14ac:dyDescent="0.2">
      <c r="A47" s="4"/>
      <c r="B47" s="36" t="s">
        <v>412</v>
      </c>
      <c r="C47" s="35" t="s">
        <v>413</v>
      </c>
      <c r="D47" s="30">
        <v>0</v>
      </c>
      <c r="E47" s="31"/>
      <c r="F47" s="31"/>
      <c r="G47" s="31"/>
      <c r="H47" s="30">
        <f t="shared" si="0"/>
        <v>60</v>
      </c>
    </row>
    <row r="48" spans="1:8" x14ac:dyDescent="0.2">
      <c r="A48" s="4"/>
      <c r="B48" s="36" t="s">
        <v>414</v>
      </c>
      <c r="C48" s="35" t="s">
        <v>415</v>
      </c>
      <c r="D48" s="30">
        <v>0</v>
      </c>
      <c r="E48" s="31"/>
      <c r="F48" s="31"/>
      <c r="G48" s="31"/>
      <c r="H48" s="30">
        <f t="shared" si="0"/>
        <v>60</v>
      </c>
    </row>
    <row r="49" spans="1:8" x14ac:dyDescent="0.2">
      <c r="A49" s="4"/>
      <c r="B49" s="36" t="s">
        <v>416</v>
      </c>
      <c r="C49" s="35" t="s">
        <v>417</v>
      </c>
      <c r="D49" s="30">
        <v>0</v>
      </c>
      <c r="E49" s="31"/>
      <c r="F49" s="31"/>
      <c r="G49" s="31"/>
      <c r="H49" s="30">
        <f t="shared" si="0"/>
        <v>60</v>
      </c>
    </row>
    <row r="50" spans="1:8" x14ac:dyDescent="0.2">
      <c r="A50" s="4"/>
      <c r="B50" s="36" t="s">
        <v>418</v>
      </c>
      <c r="C50" s="35" t="s">
        <v>419</v>
      </c>
      <c r="D50" s="30">
        <v>0</v>
      </c>
      <c r="E50" s="31"/>
      <c r="F50" s="31"/>
      <c r="G50" s="31"/>
      <c r="H50" s="30">
        <f t="shared" si="0"/>
        <v>60</v>
      </c>
    </row>
    <row r="51" spans="1:8" x14ac:dyDescent="0.2">
      <c r="A51" s="4"/>
      <c r="B51" s="36" t="s">
        <v>420</v>
      </c>
      <c r="C51" s="35" t="s">
        <v>421</v>
      </c>
      <c r="D51" s="30">
        <v>0</v>
      </c>
      <c r="E51" s="31"/>
      <c r="F51" s="31"/>
      <c r="G51" s="31"/>
      <c r="H51" s="30">
        <f t="shared" si="0"/>
        <v>60</v>
      </c>
    </row>
    <row r="52" spans="1:8" x14ac:dyDescent="0.2">
      <c r="A52" s="4"/>
      <c r="B52" s="36" t="s">
        <v>422</v>
      </c>
      <c r="C52" s="35" t="s">
        <v>423</v>
      </c>
      <c r="D52" s="30">
        <v>0</v>
      </c>
      <c r="E52" s="31"/>
      <c r="F52" s="31"/>
      <c r="G52" s="31"/>
      <c r="H52" s="30">
        <f t="shared" si="0"/>
        <v>60</v>
      </c>
    </row>
    <row r="53" spans="1:8" x14ac:dyDescent="0.2">
      <c r="A53" s="4"/>
      <c r="B53" s="36" t="s">
        <v>424</v>
      </c>
      <c r="C53" s="35" t="s">
        <v>425</v>
      </c>
      <c r="D53" s="30">
        <v>0</v>
      </c>
      <c r="E53" s="31"/>
      <c r="F53" s="31"/>
      <c r="G53" s="31"/>
      <c r="H53" s="30">
        <f t="shared" si="0"/>
        <v>60</v>
      </c>
    </row>
    <row r="54" spans="1:8" x14ac:dyDescent="0.2">
      <c r="A54" s="4"/>
      <c r="B54" s="36" t="s">
        <v>426</v>
      </c>
      <c r="C54" s="35" t="s">
        <v>427</v>
      </c>
      <c r="D54" s="30">
        <v>0</v>
      </c>
      <c r="E54" s="31"/>
      <c r="F54" s="31"/>
      <c r="G54" s="31"/>
      <c r="H54" s="30">
        <f t="shared" si="0"/>
        <v>60</v>
      </c>
    </row>
    <row r="55" spans="1:8" x14ac:dyDescent="0.2">
      <c r="A55" s="4"/>
      <c r="B55" s="36" t="s">
        <v>428</v>
      </c>
      <c r="C55" s="35" t="s">
        <v>429</v>
      </c>
      <c r="D55" s="30">
        <v>0</v>
      </c>
      <c r="E55" s="31"/>
      <c r="F55" s="31"/>
      <c r="G55" s="31"/>
      <c r="H55" s="30">
        <f t="shared" si="0"/>
        <v>60</v>
      </c>
    </row>
    <row r="56" spans="1:8" x14ac:dyDescent="0.2">
      <c r="A56" s="4"/>
      <c r="B56" s="36" t="s">
        <v>430</v>
      </c>
      <c r="C56" s="35" t="s">
        <v>431</v>
      </c>
      <c r="D56" s="30">
        <v>0</v>
      </c>
      <c r="E56" s="31"/>
      <c r="F56" s="31"/>
      <c r="G56" s="31"/>
      <c r="H56" s="30">
        <f t="shared" si="0"/>
        <v>60</v>
      </c>
    </row>
    <row r="57" spans="1:8" x14ac:dyDescent="0.2">
      <c r="A57" s="4"/>
      <c r="B57" s="36" t="s">
        <v>432</v>
      </c>
      <c r="C57" s="35" t="s">
        <v>433</v>
      </c>
      <c r="D57" s="30">
        <v>0</v>
      </c>
      <c r="E57" s="31"/>
      <c r="F57" s="31"/>
      <c r="G57" s="31"/>
      <c r="H57" s="30">
        <f t="shared" si="0"/>
        <v>60</v>
      </c>
    </row>
    <row r="58" spans="1:8" x14ac:dyDescent="0.2">
      <c r="A58" s="4"/>
      <c r="B58" s="36" t="s">
        <v>434</v>
      </c>
      <c r="C58" s="35" t="s">
        <v>435</v>
      </c>
      <c r="D58" s="30">
        <v>0</v>
      </c>
      <c r="E58" s="31"/>
      <c r="F58" s="31"/>
      <c r="G58" s="31"/>
      <c r="H58" s="30">
        <f t="shared" si="0"/>
        <v>60</v>
      </c>
    </row>
    <row r="59" spans="1:8" x14ac:dyDescent="0.2">
      <c r="A59" s="4"/>
      <c r="B59" s="36" t="s">
        <v>436</v>
      </c>
      <c r="C59" s="35" t="s">
        <v>437</v>
      </c>
      <c r="D59" s="30">
        <v>0</v>
      </c>
      <c r="E59" s="31"/>
      <c r="F59" s="31"/>
      <c r="G59" s="31"/>
      <c r="H59" s="30">
        <f t="shared" si="0"/>
        <v>60</v>
      </c>
    </row>
    <row r="60" spans="1:8" x14ac:dyDescent="0.2">
      <c r="A60" s="4"/>
      <c r="B60" s="36" t="s">
        <v>438</v>
      </c>
      <c r="C60" s="35" t="s">
        <v>439</v>
      </c>
      <c r="D60" s="30">
        <v>0</v>
      </c>
      <c r="E60" s="31"/>
      <c r="F60" s="31"/>
      <c r="G60" s="31"/>
      <c r="H60" s="30">
        <f t="shared" si="0"/>
        <v>60</v>
      </c>
    </row>
    <row r="61" spans="1:8" x14ac:dyDescent="0.2">
      <c r="A61" s="4"/>
      <c r="B61" s="34">
        <v>2016071630</v>
      </c>
      <c r="C61" s="35" t="s">
        <v>440</v>
      </c>
      <c r="D61" s="30">
        <v>0</v>
      </c>
      <c r="E61" s="31"/>
      <c r="F61" s="31"/>
      <c r="G61" s="31"/>
      <c r="H61" s="30">
        <f t="shared" si="0"/>
        <v>60</v>
      </c>
    </row>
    <row r="62" spans="1:8" x14ac:dyDescent="0.2">
      <c r="A62" s="4">
        <v>20160113</v>
      </c>
      <c r="B62" s="36" t="s">
        <v>441</v>
      </c>
      <c r="C62" s="35" t="s">
        <v>442</v>
      </c>
      <c r="D62" s="30">
        <v>0</v>
      </c>
      <c r="E62" s="31">
        <v>0</v>
      </c>
      <c r="F62" s="31">
        <v>0</v>
      </c>
      <c r="G62" s="31"/>
      <c r="H62" s="30">
        <f t="shared" si="0"/>
        <v>60</v>
      </c>
    </row>
    <row r="63" spans="1:8" x14ac:dyDescent="0.2">
      <c r="A63" s="4"/>
      <c r="B63" s="36" t="s">
        <v>443</v>
      </c>
      <c r="C63" s="35" t="s">
        <v>444</v>
      </c>
      <c r="D63" s="30">
        <v>0</v>
      </c>
      <c r="E63" s="31"/>
      <c r="F63" s="31"/>
      <c r="G63" s="31"/>
      <c r="H63" s="30">
        <f t="shared" si="0"/>
        <v>60</v>
      </c>
    </row>
    <row r="64" spans="1:8" x14ac:dyDescent="0.2">
      <c r="A64" s="4"/>
      <c r="B64" s="36" t="s">
        <v>445</v>
      </c>
      <c r="C64" s="35" t="s">
        <v>446</v>
      </c>
      <c r="D64" s="30">
        <v>0</v>
      </c>
      <c r="E64" s="31"/>
      <c r="F64" s="31"/>
      <c r="G64" s="31"/>
      <c r="H64" s="30">
        <f t="shared" si="0"/>
        <v>60</v>
      </c>
    </row>
    <row r="65" spans="1:8" x14ac:dyDescent="0.2">
      <c r="A65" s="4"/>
      <c r="B65" s="36" t="s">
        <v>447</v>
      </c>
      <c r="C65" s="35" t="s">
        <v>448</v>
      </c>
      <c r="D65" s="30">
        <v>0</v>
      </c>
      <c r="E65" s="31"/>
      <c r="F65" s="31"/>
      <c r="G65" s="31"/>
      <c r="H65" s="30">
        <f t="shared" si="0"/>
        <v>60</v>
      </c>
    </row>
    <row r="66" spans="1:8" x14ac:dyDescent="0.2">
      <c r="A66" s="4"/>
      <c r="B66" s="36" t="s">
        <v>449</v>
      </c>
      <c r="C66" s="35" t="s">
        <v>450</v>
      </c>
      <c r="D66" s="30">
        <v>0</v>
      </c>
      <c r="E66" s="31"/>
      <c r="F66" s="31"/>
      <c r="G66" s="31"/>
      <c r="H66" s="30">
        <f t="shared" si="0"/>
        <v>60</v>
      </c>
    </row>
    <row r="67" spans="1:8" x14ac:dyDescent="0.2">
      <c r="A67" s="4"/>
      <c r="B67" s="36" t="s">
        <v>451</v>
      </c>
      <c r="C67" s="35" t="s">
        <v>452</v>
      </c>
      <c r="D67" s="30">
        <v>0</v>
      </c>
      <c r="E67" s="31"/>
      <c r="F67" s="31"/>
      <c r="G67" s="31"/>
      <c r="H67" s="30">
        <f t="shared" ref="H67:H130" si="1">60+40*(D67/102)</f>
        <v>60</v>
      </c>
    </row>
    <row r="68" spans="1:8" x14ac:dyDescent="0.2">
      <c r="A68" s="4"/>
      <c r="B68" s="36" t="s">
        <v>453</v>
      </c>
      <c r="C68" s="35" t="s">
        <v>454</v>
      </c>
      <c r="D68" s="30">
        <v>0</v>
      </c>
      <c r="E68" s="31"/>
      <c r="F68" s="31"/>
      <c r="G68" s="31"/>
      <c r="H68" s="30">
        <f t="shared" si="1"/>
        <v>60</v>
      </c>
    </row>
    <row r="69" spans="1:8" x14ac:dyDescent="0.2">
      <c r="A69" s="4"/>
      <c r="B69" s="36" t="s">
        <v>455</v>
      </c>
      <c r="C69" s="35" t="s">
        <v>456</v>
      </c>
      <c r="D69" s="30">
        <v>0</v>
      </c>
      <c r="E69" s="31"/>
      <c r="F69" s="31"/>
      <c r="G69" s="31"/>
      <c r="H69" s="30">
        <f t="shared" si="1"/>
        <v>60</v>
      </c>
    </row>
    <row r="70" spans="1:8" x14ac:dyDescent="0.2">
      <c r="A70" s="4"/>
      <c r="B70" s="36" t="s">
        <v>457</v>
      </c>
      <c r="C70" s="35" t="s">
        <v>458</v>
      </c>
      <c r="D70" s="30">
        <v>0</v>
      </c>
      <c r="E70" s="31"/>
      <c r="F70" s="31"/>
      <c r="G70" s="31"/>
      <c r="H70" s="30">
        <f t="shared" si="1"/>
        <v>60</v>
      </c>
    </row>
    <row r="71" spans="1:8" x14ac:dyDescent="0.2">
      <c r="A71" s="4"/>
      <c r="B71" s="36" t="s">
        <v>459</v>
      </c>
      <c r="C71" s="35" t="s">
        <v>460</v>
      </c>
      <c r="D71" s="30">
        <v>0</v>
      </c>
      <c r="E71" s="31"/>
      <c r="F71" s="31"/>
      <c r="G71" s="31"/>
      <c r="H71" s="30">
        <f t="shared" si="1"/>
        <v>60</v>
      </c>
    </row>
    <row r="72" spans="1:8" x14ac:dyDescent="0.2">
      <c r="A72" s="4"/>
      <c r="B72" s="36" t="s">
        <v>461</v>
      </c>
      <c r="C72" s="35" t="s">
        <v>462</v>
      </c>
      <c r="D72" s="30">
        <v>0</v>
      </c>
      <c r="E72" s="31"/>
      <c r="F72" s="31"/>
      <c r="G72" s="31"/>
      <c r="H72" s="30">
        <f t="shared" si="1"/>
        <v>60</v>
      </c>
    </row>
    <row r="73" spans="1:8" x14ac:dyDescent="0.2">
      <c r="A73" s="4"/>
      <c r="B73" s="36" t="s">
        <v>463</v>
      </c>
      <c r="C73" s="35" t="s">
        <v>464</v>
      </c>
      <c r="D73" s="30">
        <v>0</v>
      </c>
      <c r="E73" s="31"/>
      <c r="F73" s="31"/>
      <c r="G73" s="31"/>
      <c r="H73" s="30">
        <f t="shared" si="1"/>
        <v>60</v>
      </c>
    </row>
    <row r="74" spans="1:8" x14ac:dyDescent="0.2">
      <c r="A74" s="4"/>
      <c r="B74" s="36" t="s">
        <v>465</v>
      </c>
      <c r="C74" s="35" t="s">
        <v>466</v>
      </c>
      <c r="D74" s="30">
        <v>0</v>
      </c>
      <c r="E74" s="31"/>
      <c r="F74" s="31"/>
      <c r="G74" s="31"/>
      <c r="H74" s="30">
        <f t="shared" si="1"/>
        <v>60</v>
      </c>
    </row>
    <row r="75" spans="1:8" x14ac:dyDescent="0.2">
      <c r="A75" s="4"/>
      <c r="B75" s="36" t="s">
        <v>467</v>
      </c>
      <c r="C75" s="35" t="s">
        <v>468</v>
      </c>
      <c r="D75" s="30">
        <v>0</v>
      </c>
      <c r="E75" s="31"/>
      <c r="F75" s="31"/>
      <c r="G75" s="31"/>
      <c r="H75" s="30">
        <f t="shared" si="1"/>
        <v>60</v>
      </c>
    </row>
    <row r="76" spans="1:8" x14ac:dyDescent="0.2">
      <c r="A76" s="4"/>
      <c r="B76" s="36" t="s">
        <v>469</v>
      </c>
      <c r="C76" s="35" t="s">
        <v>470</v>
      </c>
      <c r="D76" s="30">
        <v>0</v>
      </c>
      <c r="E76" s="31"/>
      <c r="F76" s="31"/>
      <c r="G76" s="31"/>
      <c r="H76" s="30">
        <f t="shared" si="1"/>
        <v>60</v>
      </c>
    </row>
    <row r="77" spans="1:8" x14ac:dyDescent="0.2">
      <c r="A77" s="4"/>
      <c r="B77" s="36" t="s">
        <v>471</v>
      </c>
      <c r="C77" s="35" t="s">
        <v>472</v>
      </c>
      <c r="D77" s="30">
        <v>0</v>
      </c>
      <c r="E77" s="31"/>
      <c r="F77" s="31"/>
      <c r="G77" s="31"/>
      <c r="H77" s="30">
        <f t="shared" si="1"/>
        <v>60</v>
      </c>
    </row>
    <row r="78" spans="1:8" x14ac:dyDescent="0.2">
      <c r="A78" s="4"/>
      <c r="B78" s="36" t="s">
        <v>473</v>
      </c>
      <c r="C78" s="35" t="s">
        <v>474</v>
      </c>
      <c r="D78" s="30">
        <v>0</v>
      </c>
      <c r="E78" s="31"/>
      <c r="F78" s="31"/>
      <c r="G78" s="31"/>
      <c r="H78" s="30">
        <f t="shared" si="1"/>
        <v>60</v>
      </c>
    </row>
    <row r="79" spans="1:8" x14ac:dyDescent="0.2">
      <c r="A79" s="4"/>
      <c r="B79" s="36" t="s">
        <v>475</v>
      </c>
      <c r="C79" s="35" t="s">
        <v>476</v>
      </c>
      <c r="D79" s="30">
        <v>0</v>
      </c>
      <c r="E79" s="31"/>
      <c r="F79" s="31"/>
      <c r="G79" s="31"/>
      <c r="H79" s="30">
        <f t="shared" si="1"/>
        <v>60</v>
      </c>
    </row>
    <row r="80" spans="1:8" x14ac:dyDescent="0.2">
      <c r="A80" s="4"/>
      <c r="B80" s="36" t="s">
        <v>477</v>
      </c>
      <c r="C80" s="35" t="s">
        <v>478</v>
      </c>
      <c r="D80" s="30">
        <v>0</v>
      </c>
      <c r="E80" s="31"/>
      <c r="F80" s="31"/>
      <c r="G80" s="31"/>
      <c r="H80" s="30">
        <f t="shared" si="1"/>
        <v>60</v>
      </c>
    </row>
    <row r="81" spans="1:8" x14ac:dyDescent="0.2">
      <c r="A81" s="4"/>
      <c r="B81" s="36" t="s">
        <v>479</v>
      </c>
      <c r="C81" s="35" t="s">
        <v>480</v>
      </c>
      <c r="D81" s="30">
        <v>0</v>
      </c>
      <c r="E81" s="31"/>
      <c r="F81" s="31"/>
      <c r="G81" s="31"/>
      <c r="H81" s="30">
        <f t="shared" si="1"/>
        <v>60</v>
      </c>
    </row>
    <row r="82" spans="1:8" x14ac:dyDescent="0.2">
      <c r="A82" s="4"/>
      <c r="B82" s="36" t="s">
        <v>481</v>
      </c>
      <c r="C82" s="35" t="s">
        <v>482</v>
      </c>
      <c r="D82" s="30">
        <v>0</v>
      </c>
      <c r="E82" s="31"/>
      <c r="F82" s="31"/>
      <c r="G82" s="31"/>
      <c r="H82" s="30">
        <f t="shared" si="1"/>
        <v>60</v>
      </c>
    </row>
    <row r="83" spans="1:8" x14ac:dyDescent="0.2">
      <c r="A83" s="4"/>
      <c r="B83" s="36" t="s">
        <v>483</v>
      </c>
      <c r="C83" s="35" t="s">
        <v>484</v>
      </c>
      <c r="D83" s="30">
        <v>0</v>
      </c>
      <c r="E83" s="31"/>
      <c r="F83" s="31"/>
      <c r="G83" s="31"/>
      <c r="H83" s="30">
        <f t="shared" si="1"/>
        <v>60</v>
      </c>
    </row>
    <row r="84" spans="1:8" x14ac:dyDescent="0.2">
      <c r="A84" s="4"/>
      <c r="B84" s="36" t="s">
        <v>485</v>
      </c>
      <c r="C84" s="35" t="s">
        <v>486</v>
      </c>
      <c r="D84" s="30">
        <v>0</v>
      </c>
      <c r="E84" s="31"/>
      <c r="F84" s="31"/>
      <c r="G84" s="31"/>
      <c r="H84" s="30">
        <f t="shared" si="1"/>
        <v>60</v>
      </c>
    </row>
    <row r="85" spans="1:8" x14ac:dyDescent="0.2">
      <c r="A85" s="4"/>
      <c r="B85" s="36" t="s">
        <v>487</v>
      </c>
      <c r="C85" s="35" t="s">
        <v>488</v>
      </c>
      <c r="D85" s="30">
        <v>0</v>
      </c>
      <c r="E85" s="31"/>
      <c r="F85" s="31"/>
      <c r="G85" s="31"/>
      <c r="H85" s="30">
        <f t="shared" si="1"/>
        <v>60</v>
      </c>
    </row>
    <row r="86" spans="1:8" x14ac:dyDescent="0.2">
      <c r="A86" s="4"/>
      <c r="B86" s="36" t="s">
        <v>489</v>
      </c>
      <c r="C86" s="35" t="s">
        <v>490</v>
      </c>
      <c r="D86" s="30">
        <v>0</v>
      </c>
      <c r="E86" s="31"/>
      <c r="F86" s="31"/>
      <c r="G86" s="31"/>
      <c r="H86" s="30">
        <f t="shared" si="1"/>
        <v>60</v>
      </c>
    </row>
    <row r="87" spans="1:8" x14ac:dyDescent="0.2">
      <c r="A87" s="4"/>
      <c r="B87" s="36" t="s">
        <v>491</v>
      </c>
      <c r="C87" s="35" t="s">
        <v>492</v>
      </c>
      <c r="D87" s="30">
        <v>0</v>
      </c>
      <c r="E87" s="31"/>
      <c r="F87" s="31"/>
      <c r="G87" s="31"/>
      <c r="H87" s="30">
        <f t="shared" si="1"/>
        <v>60</v>
      </c>
    </row>
    <row r="88" spans="1:8" x14ac:dyDescent="0.2">
      <c r="A88" s="4"/>
      <c r="B88" s="36" t="s">
        <v>493</v>
      </c>
      <c r="C88" s="35" t="s">
        <v>494</v>
      </c>
      <c r="D88" s="30">
        <v>0</v>
      </c>
      <c r="E88" s="31"/>
      <c r="F88" s="31"/>
      <c r="G88" s="31"/>
      <c r="H88" s="30">
        <f t="shared" si="1"/>
        <v>60</v>
      </c>
    </row>
    <row r="89" spans="1:8" x14ac:dyDescent="0.2">
      <c r="A89" s="4"/>
      <c r="B89" s="36" t="s">
        <v>495</v>
      </c>
      <c r="C89" s="35" t="s">
        <v>496</v>
      </c>
      <c r="D89" s="30">
        <v>0</v>
      </c>
      <c r="E89" s="31"/>
      <c r="F89" s="31"/>
      <c r="G89" s="31"/>
      <c r="H89" s="30">
        <f t="shared" si="1"/>
        <v>60</v>
      </c>
    </row>
    <row r="90" spans="1:8" x14ac:dyDescent="0.2">
      <c r="A90" s="4"/>
      <c r="B90" s="36" t="s">
        <v>497</v>
      </c>
      <c r="C90" s="35" t="s">
        <v>498</v>
      </c>
      <c r="D90" s="30">
        <v>0</v>
      </c>
      <c r="E90" s="31"/>
      <c r="F90" s="31"/>
      <c r="G90" s="31"/>
      <c r="H90" s="30">
        <f t="shared" si="1"/>
        <v>60</v>
      </c>
    </row>
    <row r="91" spans="1:8" x14ac:dyDescent="0.2">
      <c r="A91" s="4"/>
      <c r="B91" s="36" t="s">
        <v>499</v>
      </c>
      <c r="C91" s="35" t="s">
        <v>500</v>
      </c>
      <c r="D91" s="30">
        <v>0</v>
      </c>
      <c r="E91" s="31"/>
      <c r="F91" s="31"/>
      <c r="G91" s="31"/>
      <c r="H91" s="30">
        <f t="shared" si="1"/>
        <v>60</v>
      </c>
    </row>
    <row r="92" spans="1:8" x14ac:dyDescent="0.2">
      <c r="A92" s="4"/>
      <c r="B92" s="3">
        <v>2016071814</v>
      </c>
      <c r="C92" s="3" t="s">
        <v>501</v>
      </c>
      <c r="D92" s="30">
        <v>0</v>
      </c>
      <c r="E92" s="31"/>
      <c r="F92" s="31"/>
      <c r="G92" s="31"/>
      <c r="H92" s="30">
        <f t="shared" si="1"/>
        <v>60</v>
      </c>
    </row>
    <row r="93" spans="1:8" x14ac:dyDescent="0.2">
      <c r="A93" s="4">
        <v>20160114</v>
      </c>
      <c r="B93" s="36" t="s">
        <v>502</v>
      </c>
      <c r="C93" s="35" t="s">
        <v>503</v>
      </c>
      <c r="D93" s="30">
        <v>0</v>
      </c>
      <c r="E93" s="31">
        <v>0</v>
      </c>
      <c r="F93" s="31">
        <v>0</v>
      </c>
      <c r="G93" s="31"/>
      <c r="H93" s="30">
        <f t="shared" si="1"/>
        <v>60</v>
      </c>
    </row>
    <row r="94" spans="1:8" x14ac:dyDescent="0.2">
      <c r="A94" s="4"/>
      <c r="B94" s="36" t="s">
        <v>504</v>
      </c>
      <c r="C94" s="35" t="s">
        <v>505</v>
      </c>
      <c r="D94" s="30">
        <v>0</v>
      </c>
      <c r="E94" s="31"/>
      <c r="F94" s="31"/>
      <c r="G94" s="31"/>
      <c r="H94" s="30">
        <f t="shared" si="1"/>
        <v>60</v>
      </c>
    </row>
    <row r="95" spans="1:8" x14ac:dyDescent="0.2">
      <c r="A95" s="4"/>
      <c r="B95" s="36" t="s">
        <v>506</v>
      </c>
      <c r="C95" s="35" t="s">
        <v>507</v>
      </c>
      <c r="D95" s="30">
        <v>0</v>
      </c>
      <c r="E95" s="31"/>
      <c r="F95" s="31"/>
      <c r="G95" s="31"/>
      <c r="H95" s="30">
        <f t="shared" si="1"/>
        <v>60</v>
      </c>
    </row>
    <row r="96" spans="1:8" x14ac:dyDescent="0.2">
      <c r="A96" s="4"/>
      <c r="B96" s="36" t="s">
        <v>508</v>
      </c>
      <c r="C96" s="35" t="s">
        <v>509</v>
      </c>
      <c r="D96" s="30">
        <v>0</v>
      </c>
      <c r="E96" s="31"/>
      <c r="F96" s="31"/>
      <c r="G96" s="31"/>
      <c r="H96" s="30">
        <f t="shared" si="1"/>
        <v>60</v>
      </c>
    </row>
    <row r="97" spans="1:8" x14ac:dyDescent="0.2">
      <c r="A97" s="4"/>
      <c r="B97" s="36" t="s">
        <v>510</v>
      </c>
      <c r="C97" s="35" t="s">
        <v>511</v>
      </c>
      <c r="D97" s="30">
        <v>0</v>
      </c>
      <c r="E97" s="31"/>
      <c r="F97" s="31"/>
      <c r="G97" s="31"/>
      <c r="H97" s="30">
        <f t="shared" si="1"/>
        <v>60</v>
      </c>
    </row>
    <row r="98" spans="1:8" x14ac:dyDescent="0.2">
      <c r="A98" s="4"/>
      <c r="B98" s="36" t="s">
        <v>512</v>
      </c>
      <c r="C98" s="35" t="s">
        <v>513</v>
      </c>
      <c r="D98" s="30">
        <v>0</v>
      </c>
      <c r="E98" s="31"/>
      <c r="F98" s="31"/>
      <c r="G98" s="31"/>
      <c r="H98" s="30">
        <f t="shared" si="1"/>
        <v>60</v>
      </c>
    </row>
    <row r="99" spans="1:8" x14ac:dyDescent="0.2">
      <c r="A99" s="4"/>
      <c r="B99" s="36" t="s">
        <v>514</v>
      </c>
      <c r="C99" s="35" t="s">
        <v>515</v>
      </c>
      <c r="D99" s="30">
        <v>0</v>
      </c>
      <c r="E99" s="31"/>
      <c r="F99" s="31"/>
      <c r="G99" s="31"/>
      <c r="H99" s="30">
        <f t="shared" si="1"/>
        <v>60</v>
      </c>
    </row>
    <row r="100" spans="1:8" x14ac:dyDescent="0.2">
      <c r="A100" s="4"/>
      <c r="B100" s="36" t="s">
        <v>516</v>
      </c>
      <c r="C100" s="35" t="s">
        <v>517</v>
      </c>
      <c r="D100" s="30">
        <v>0</v>
      </c>
      <c r="E100" s="31"/>
      <c r="F100" s="31"/>
      <c r="G100" s="31"/>
      <c r="H100" s="30">
        <f t="shared" si="1"/>
        <v>60</v>
      </c>
    </row>
    <row r="101" spans="1:8" x14ac:dyDescent="0.2">
      <c r="A101" s="4"/>
      <c r="B101" s="36" t="s">
        <v>518</v>
      </c>
      <c r="C101" s="35" t="s">
        <v>519</v>
      </c>
      <c r="D101" s="30">
        <v>0</v>
      </c>
      <c r="E101" s="31"/>
      <c r="F101" s="31"/>
      <c r="G101" s="31"/>
      <c r="H101" s="30">
        <f t="shared" si="1"/>
        <v>60</v>
      </c>
    </row>
    <row r="102" spans="1:8" x14ac:dyDescent="0.2">
      <c r="A102" s="4"/>
      <c r="B102" s="36" t="s">
        <v>520</v>
      </c>
      <c r="C102" s="35" t="s">
        <v>521</v>
      </c>
      <c r="D102" s="30">
        <v>0</v>
      </c>
      <c r="E102" s="31"/>
      <c r="F102" s="31"/>
      <c r="G102" s="31"/>
      <c r="H102" s="30">
        <f t="shared" si="1"/>
        <v>60</v>
      </c>
    </row>
    <row r="103" spans="1:8" x14ac:dyDescent="0.2">
      <c r="A103" s="4"/>
      <c r="B103" s="36" t="s">
        <v>522</v>
      </c>
      <c r="C103" s="35" t="s">
        <v>523</v>
      </c>
      <c r="D103" s="30">
        <v>0</v>
      </c>
      <c r="E103" s="31"/>
      <c r="F103" s="31"/>
      <c r="G103" s="31"/>
      <c r="H103" s="30">
        <f t="shared" si="1"/>
        <v>60</v>
      </c>
    </row>
    <row r="104" spans="1:8" x14ac:dyDescent="0.2">
      <c r="A104" s="4"/>
      <c r="B104" s="36" t="s">
        <v>524</v>
      </c>
      <c r="C104" s="35" t="s">
        <v>525</v>
      </c>
      <c r="D104" s="30">
        <v>0</v>
      </c>
      <c r="E104" s="31"/>
      <c r="F104" s="31"/>
      <c r="G104" s="31"/>
      <c r="H104" s="30">
        <f t="shared" si="1"/>
        <v>60</v>
      </c>
    </row>
    <row r="105" spans="1:8" x14ac:dyDescent="0.2">
      <c r="A105" s="4"/>
      <c r="B105" s="36" t="s">
        <v>526</v>
      </c>
      <c r="C105" s="35" t="s">
        <v>527</v>
      </c>
      <c r="D105" s="30">
        <v>0</v>
      </c>
      <c r="E105" s="31"/>
      <c r="F105" s="31"/>
      <c r="G105" s="31"/>
      <c r="H105" s="30">
        <f t="shared" si="1"/>
        <v>60</v>
      </c>
    </row>
    <row r="106" spans="1:8" x14ac:dyDescent="0.2">
      <c r="A106" s="4"/>
      <c r="B106" s="36" t="s">
        <v>528</v>
      </c>
      <c r="C106" s="35" t="s">
        <v>529</v>
      </c>
      <c r="D106" s="30">
        <v>0</v>
      </c>
      <c r="E106" s="31"/>
      <c r="F106" s="31"/>
      <c r="G106" s="31"/>
      <c r="H106" s="30">
        <f t="shared" si="1"/>
        <v>60</v>
      </c>
    </row>
    <row r="107" spans="1:8" x14ac:dyDescent="0.2">
      <c r="A107" s="4"/>
      <c r="B107" s="36" t="s">
        <v>530</v>
      </c>
      <c r="C107" s="35" t="s">
        <v>531</v>
      </c>
      <c r="D107" s="30">
        <v>0</v>
      </c>
      <c r="E107" s="31"/>
      <c r="F107" s="31"/>
      <c r="G107" s="31"/>
      <c r="H107" s="30">
        <f t="shared" si="1"/>
        <v>60</v>
      </c>
    </row>
    <row r="108" spans="1:8" x14ac:dyDescent="0.2">
      <c r="A108" s="4"/>
      <c r="B108" s="36" t="s">
        <v>532</v>
      </c>
      <c r="C108" s="35" t="s">
        <v>533</v>
      </c>
      <c r="D108" s="30">
        <v>0</v>
      </c>
      <c r="E108" s="31"/>
      <c r="F108" s="31"/>
      <c r="G108" s="31"/>
      <c r="H108" s="30">
        <f t="shared" si="1"/>
        <v>60</v>
      </c>
    </row>
    <row r="109" spans="1:8" x14ac:dyDescent="0.2">
      <c r="A109" s="4"/>
      <c r="B109" s="36" t="s">
        <v>534</v>
      </c>
      <c r="C109" s="35" t="s">
        <v>535</v>
      </c>
      <c r="D109" s="30">
        <v>0</v>
      </c>
      <c r="E109" s="31"/>
      <c r="F109" s="31"/>
      <c r="G109" s="31"/>
      <c r="H109" s="30">
        <f t="shared" si="1"/>
        <v>60</v>
      </c>
    </row>
    <row r="110" spans="1:8" x14ac:dyDescent="0.2">
      <c r="A110" s="4"/>
      <c r="B110" s="36" t="s">
        <v>536</v>
      </c>
      <c r="C110" s="35" t="s">
        <v>537</v>
      </c>
      <c r="D110" s="30">
        <v>0</v>
      </c>
      <c r="E110" s="31"/>
      <c r="F110" s="31"/>
      <c r="G110" s="31"/>
      <c r="H110" s="30">
        <f t="shared" si="1"/>
        <v>60</v>
      </c>
    </row>
    <row r="111" spans="1:8" x14ac:dyDescent="0.2">
      <c r="A111" s="4"/>
      <c r="B111" s="36" t="s">
        <v>538</v>
      </c>
      <c r="C111" s="35" t="s">
        <v>539</v>
      </c>
      <c r="D111" s="30">
        <v>0</v>
      </c>
      <c r="E111" s="31"/>
      <c r="F111" s="31"/>
      <c r="G111" s="31"/>
      <c r="H111" s="30">
        <f t="shared" si="1"/>
        <v>60</v>
      </c>
    </row>
    <row r="112" spans="1:8" x14ac:dyDescent="0.2">
      <c r="A112" s="4"/>
      <c r="B112" s="36" t="s">
        <v>540</v>
      </c>
      <c r="C112" s="35" t="s">
        <v>541</v>
      </c>
      <c r="D112" s="30">
        <v>0</v>
      </c>
      <c r="E112" s="31"/>
      <c r="F112" s="31"/>
      <c r="G112" s="31"/>
      <c r="H112" s="30">
        <f t="shared" si="1"/>
        <v>60</v>
      </c>
    </row>
    <row r="113" spans="1:8" x14ac:dyDescent="0.2">
      <c r="A113" s="4"/>
      <c r="B113" s="36" t="s">
        <v>542</v>
      </c>
      <c r="C113" s="35" t="s">
        <v>543</v>
      </c>
      <c r="D113" s="30">
        <v>0</v>
      </c>
      <c r="E113" s="31"/>
      <c r="F113" s="31"/>
      <c r="G113" s="31"/>
      <c r="H113" s="30">
        <f t="shared" si="1"/>
        <v>60</v>
      </c>
    </row>
    <row r="114" spans="1:8" x14ac:dyDescent="0.2">
      <c r="A114" s="4"/>
      <c r="B114" s="36" t="s">
        <v>544</v>
      </c>
      <c r="C114" s="35" t="s">
        <v>545</v>
      </c>
      <c r="D114" s="30">
        <v>0</v>
      </c>
      <c r="E114" s="31"/>
      <c r="F114" s="31"/>
      <c r="G114" s="31"/>
      <c r="H114" s="30">
        <f t="shared" si="1"/>
        <v>60</v>
      </c>
    </row>
    <row r="115" spans="1:8" x14ac:dyDescent="0.2">
      <c r="A115" s="4"/>
      <c r="B115" s="36" t="s">
        <v>546</v>
      </c>
      <c r="C115" s="35" t="s">
        <v>547</v>
      </c>
      <c r="D115" s="30">
        <v>0</v>
      </c>
      <c r="E115" s="31"/>
      <c r="F115" s="31"/>
      <c r="G115" s="31"/>
      <c r="H115" s="30">
        <f t="shared" si="1"/>
        <v>60</v>
      </c>
    </row>
    <row r="116" spans="1:8" x14ac:dyDescent="0.2">
      <c r="A116" s="4"/>
      <c r="B116" s="36" t="s">
        <v>548</v>
      </c>
      <c r="C116" s="35" t="s">
        <v>549</v>
      </c>
      <c r="D116" s="30">
        <v>0</v>
      </c>
      <c r="E116" s="31"/>
      <c r="F116" s="31"/>
      <c r="G116" s="31"/>
      <c r="H116" s="30">
        <f t="shared" si="1"/>
        <v>60</v>
      </c>
    </row>
    <row r="117" spans="1:8" x14ac:dyDescent="0.2">
      <c r="A117" s="4"/>
      <c r="B117" s="36" t="s">
        <v>550</v>
      </c>
      <c r="C117" s="35" t="s">
        <v>551</v>
      </c>
      <c r="D117" s="30">
        <v>0</v>
      </c>
      <c r="E117" s="31"/>
      <c r="F117" s="31"/>
      <c r="G117" s="31"/>
      <c r="H117" s="30">
        <f t="shared" si="1"/>
        <v>60</v>
      </c>
    </row>
    <row r="118" spans="1:8" x14ac:dyDescent="0.2">
      <c r="A118" s="4"/>
      <c r="B118" s="36" t="s">
        <v>552</v>
      </c>
      <c r="C118" s="35" t="s">
        <v>553</v>
      </c>
      <c r="D118" s="30">
        <v>0</v>
      </c>
      <c r="E118" s="31"/>
      <c r="F118" s="31"/>
      <c r="G118" s="31"/>
      <c r="H118" s="30">
        <f t="shared" si="1"/>
        <v>60</v>
      </c>
    </row>
    <row r="119" spans="1:8" x14ac:dyDescent="0.2">
      <c r="A119" s="4"/>
      <c r="B119" s="3" t="s">
        <v>554</v>
      </c>
      <c r="C119" s="3" t="s">
        <v>555</v>
      </c>
      <c r="D119" s="30">
        <v>0</v>
      </c>
      <c r="E119" s="31"/>
      <c r="F119" s="31"/>
      <c r="G119" s="31"/>
      <c r="H119" s="30">
        <f t="shared" si="1"/>
        <v>60</v>
      </c>
    </row>
    <row r="120" spans="1:8" x14ac:dyDescent="0.2">
      <c r="A120" s="4">
        <v>20160115</v>
      </c>
      <c r="B120" s="36" t="s">
        <v>556</v>
      </c>
      <c r="C120" s="35" t="s">
        <v>557</v>
      </c>
      <c r="D120" s="30">
        <v>0</v>
      </c>
      <c r="E120" s="31">
        <v>0</v>
      </c>
      <c r="F120" s="31">
        <v>0</v>
      </c>
      <c r="G120" s="31"/>
      <c r="H120" s="30">
        <f t="shared" si="1"/>
        <v>60</v>
      </c>
    </row>
    <row r="121" spans="1:8" x14ac:dyDescent="0.2">
      <c r="A121" s="4"/>
      <c r="B121" s="36" t="s">
        <v>558</v>
      </c>
      <c r="C121" s="35" t="s">
        <v>559</v>
      </c>
      <c r="D121" s="30">
        <v>0</v>
      </c>
      <c r="E121" s="31"/>
      <c r="F121" s="31"/>
      <c r="G121" s="31"/>
      <c r="H121" s="30">
        <f t="shared" si="1"/>
        <v>60</v>
      </c>
    </row>
    <row r="122" spans="1:8" x14ac:dyDescent="0.2">
      <c r="A122" s="4"/>
      <c r="B122" s="36" t="s">
        <v>560</v>
      </c>
      <c r="C122" s="35" t="s">
        <v>561</v>
      </c>
      <c r="D122" s="30">
        <v>0</v>
      </c>
      <c r="E122" s="31"/>
      <c r="F122" s="31"/>
      <c r="G122" s="31"/>
      <c r="H122" s="30">
        <f t="shared" si="1"/>
        <v>60</v>
      </c>
    </row>
    <row r="123" spans="1:8" x14ac:dyDescent="0.2">
      <c r="A123" s="4"/>
      <c r="B123" s="36" t="s">
        <v>562</v>
      </c>
      <c r="C123" s="35" t="s">
        <v>563</v>
      </c>
      <c r="D123" s="30">
        <v>0</v>
      </c>
      <c r="E123" s="31"/>
      <c r="F123" s="31"/>
      <c r="G123" s="31"/>
      <c r="H123" s="30">
        <f t="shared" si="1"/>
        <v>60</v>
      </c>
    </row>
    <row r="124" spans="1:8" x14ac:dyDescent="0.2">
      <c r="A124" s="4"/>
      <c r="B124" s="36" t="s">
        <v>564</v>
      </c>
      <c r="C124" s="35" t="s">
        <v>565</v>
      </c>
      <c r="D124" s="30">
        <v>0</v>
      </c>
      <c r="E124" s="31"/>
      <c r="F124" s="31"/>
      <c r="G124" s="31"/>
      <c r="H124" s="30">
        <f t="shared" si="1"/>
        <v>60</v>
      </c>
    </row>
    <row r="125" spans="1:8" x14ac:dyDescent="0.2">
      <c r="A125" s="4"/>
      <c r="B125" s="36" t="s">
        <v>566</v>
      </c>
      <c r="C125" s="35" t="s">
        <v>567</v>
      </c>
      <c r="D125" s="30">
        <v>0</v>
      </c>
      <c r="E125" s="31"/>
      <c r="F125" s="31"/>
      <c r="G125" s="31"/>
      <c r="H125" s="30">
        <f t="shared" si="1"/>
        <v>60</v>
      </c>
    </row>
    <row r="126" spans="1:8" x14ac:dyDescent="0.2">
      <c r="A126" s="4"/>
      <c r="B126" s="36" t="s">
        <v>568</v>
      </c>
      <c r="C126" s="35" t="s">
        <v>569</v>
      </c>
      <c r="D126" s="30">
        <v>0</v>
      </c>
      <c r="E126" s="31"/>
      <c r="F126" s="31"/>
      <c r="G126" s="31"/>
      <c r="H126" s="30">
        <f t="shared" si="1"/>
        <v>60</v>
      </c>
    </row>
    <row r="127" spans="1:8" x14ac:dyDescent="0.2">
      <c r="A127" s="4"/>
      <c r="B127" s="36" t="s">
        <v>570</v>
      </c>
      <c r="C127" s="35" t="s">
        <v>571</v>
      </c>
      <c r="D127" s="30">
        <v>0</v>
      </c>
      <c r="E127" s="31"/>
      <c r="F127" s="31"/>
      <c r="G127" s="31"/>
      <c r="H127" s="30">
        <f t="shared" si="1"/>
        <v>60</v>
      </c>
    </row>
    <row r="128" spans="1:8" x14ac:dyDescent="0.2">
      <c r="A128" s="4"/>
      <c r="B128" s="36" t="s">
        <v>572</v>
      </c>
      <c r="C128" s="35" t="s">
        <v>573</v>
      </c>
      <c r="D128" s="30">
        <v>0</v>
      </c>
      <c r="E128" s="31"/>
      <c r="F128" s="31"/>
      <c r="G128" s="31"/>
      <c r="H128" s="30">
        <f t="shared" si="1"/>
        <v>60</v>
      </c>
    </row>
    <row r="129" spans="1:8" x14ac:dyDescent="0.2">
      <c r="A129" s="4"/>
      <c r="B129" s="36" t="s">
        <v>574</v>
      </c>
      <c r="C129" s="35" t="s">
        <v>575</v>
      </c>
      <c r="D129" s="30">
        <v>0</v>
      </c>
      <c r="E129" s="31"/>
      <c r="F129" s="31"/>
      <c r="G129" s="31"/>
      <c r="H129" s="30">
        <f t="shared" si="1"/>
        <v>60</v>
      </c>
    </row>
    <row r="130" spans="1:8" x14ac:dyDescent="0.2">
      <c r="A130" s="4"/>
      <c r="B130" s="36" t="s">
        <v>576</v>
      </c>
      <c r="C130" s="35" t="s">
        <v>577</v>
      </c>
      <c r="D130" s="30">
        <v>0</v>
      </c>
      <c r="E130" s="31"/>
      <c r="F130" s="31"/>
      <c r="G130" s="31"/>
      <c r="H130" s="30">
        <f t="shared" si="1"/>
        <v>60</v>
      </c>
    </row>
    <row r="131" spans="1:8" x14ac:dyDescent="0.2">
      <c r="A131" s="4"/>
      <c r="B131" s="36" t="s">
        <v>578</v>
      </c>
      <c r="C131" s="35" t="s">
        <v>579</v>
      </c>
      <c r="D131" s="30">
        <v>0</v>
      </c>
      <c r="E131" s="31"/>
      <c r="F131" s="31"/>
      <c r="G131" s="31"/>
      <c r="H131" s="30">
        <f t="shared" ref="H131:H194" si="2">60+40*(D131/102)</f>
        <v>60</v>
      </c>
    </row>
    <row r="132" spans="1:8" x14ac:dyDescent="0.2">
      <c r="A132" s="4"/>
      <c r="B132" s="36" t="s">
        <v>580</v>
      </c>
      <c r="C132" s="35" t="s">
        <v>581</v>
      </c>
      <c r="D132" s="30">
        <v>0</v>
      </c>
      <c r="E132" s="31"/>
      <c r="F132" s="31"/>
      <c r="G132" s="31"/>
      <c r="H132" s="30">
        <f t="shared" si="2"/>
        <v>60</v>
      </c>
    </row>
    <row r="133" spans="1:8" x14ac:dyDescent="0.2">
      <c r="A133" s="4"/>
      <c r="B133" s="36" t="s">
        <v>582</v>
      </c>
      <c r="C133" s="35" t="s">
        <v>583</v>
      </c>
      <c r="D133" s="30">
        <v>0</v>
      </c>
      <c r="E133" s="31"/>
      <c r="F133" s="31"/>
      <c r="G133" s="31"/>
      <c r="H133" s="30">
        <f t="shared" si="2"/>
        <v>60</v>
      </c>
    </row>
    <row r="134" spans="1:8" x14ac:dyDescent="0.2">
      <c r="A134" s="4"/>
      <c r="B134" s="36" t="s">
        <v>584</v>
      </c>
      <c r="C134" s="35" t="s">
        <v>585</v>
      </c>
      <c r="D134" s="30">
        <v>0</v>
      </c>
      <c r="E134" s="31"/>
      <c r="F134" s="31"/>
      <c r="G134" s="31"/>
      <c r="H134" s="30">
        <f t="shared" si="2"/>
        <v>60</v>
      </c>
    </row>
    <row r="135" spans="1:8" x14ac:dyDescent="0.2">
      <c r="A135" s="4"/>
      <c r="B135" s="36" t="s">
        <v>586</v>
      </c>
      <c r="C135" s="35" t="s">
        <v>587</v>
      </c>
      <c r="D135" s="30">
        <v>0</v>
      </c>
      <c r="E135" s="31"/>
      <c r="F135" s="31"/>
      <c r="G135" s="31"/>
      <c r="H135" s="30">
        <f t="shared" si="2"/>
        <v>60</v>
      </c>
    </row>
    <row r="136" spans="1:8" x14ac:dyDescent="0.2">
      <c r="A136" s="4"/>
      <c r="B136" s="36" t="s">
        <v>588</v>
      </c>
      <c r="C136" s="35" t="s">
        <v>589</v>
      </c>
      <c r="D136" s="30">
        <v>0</v>
      </c>
      <c r="E136" s="31"/>
      <c r="F136" s="31"/>
      <c r="G136" s="31"/>
      <c r="H136" s="30">
        <f t="shared" si="2"/>
        <v>60</v>
      </c>
    </row>
    <row r="137" spans="1:8" x14ac:dyDescent="0.2">
      <c r="A137" s="4"/>
      <c r="B137" s="36" t="s">
        <v>590</v>
      </c>
      <c r="C137" s="35" t="s">
        <v>591</v>
      </c>
      <c r="D137" s="30">
        <v>0</v>
      </c>
      <c r="E137" s="31"/>
      <c r="F137" s="31"/>
      <c r="G137" s="31"/>
      <c r="H137" s="30">
        <f t="shared" si="2"/>
        <v>60</v>
      </c>
    </row>
    <row r="138" spans="1:8" x14ac:dyDescent="0.2">
      <c r="A138" s="4"/>
      <c r="B138" s="36" t="s">
        <v>592</v>
      </c>
      <c r="C138" s="35" t="s">
        <v>593</v>
      </c>
      <c r="D138" s="30">
        <v>0</v>
      </c>
      <c r="E138" s="31"/>
      <c r="F138" s="31"/>
      <c r="G138" s="31"/>
      <c r="H138" s="30">
        <f t="shared" si="2"/>
        <v>60</v>
      </c>
    </row>
    <row r="139" spans="1:8" x14ac:dyDescent="0.2">
      <c r="A139" s="4"/>
      <c r="B139" s="36" t="s">
        <v>594</v>
      </c>
      <c r="C139" s="35" t="s">
        <v>595</v>
      </c>
      <c r="D139" s="30">
        <v>0</v>
      </c>
      <c r="E139" s="31"/>
      <c r="F139" s="31"/>
      <c r="G139" s="31"/>
      <c r="H139" s="30">
        <f t="shared" si="2"/>
        <v>60</v>
      </c>
    </row>
    <row r="140" spans="1:8" x14ac:dyDescent="0.2">
      <c r="A140" s="4"/>
      <c r="B140" s="36" t="s">
        <v>596</v>
      </c>
      <c r="C140" s="35" t="s">
        <v>597</v>
      </c>
      <c r="D140" s="30">
        <v>0</v>
      </c>
      <c r="E140" s="31"/>
      <c r="F140" s="31"/>
      <c r="G140" s="31"/>
      <c r="H140" s="30">
        <f t="shared" si="2"/>
        <v>60</v>
      </c>
    </row>
    <row r="141" spans="1:8" x14ac:dyDescent="0.2">
      <c r="A141" s="4"/>
      <c r="B141" s="36" t="s">
        <v>598</v>
      </c>
      <c r="C141" s="35" t="s">
        <v>599</v>
      </c>
      <c r="D141" s="30">
        <v>0</v>
      </c>
      <c r="E141" s="31"/>
      <c r="F141" s="31"/>
      <c r="G141" s="31"/>
      <c r="H141" s="30">
        <f t="shared" si="2"/>
        <v>60</v>
      </c>
    </row>
    <row r="142" spans="1:8" x14ac:dyDescent="0.2">
      <c r="A142" s="4"/>
      <c r="B142" s="36" t="s">
        <v>600</v>
      </c>
      <c r="C142" s="35" t="s">
        <v>601</v>
      </c>
      <c r="D142" s="30">
        <v>0</v>
      </c>
      <c r="E142" s="31"/>
      <c r="F142" s="31"/>
      <c r="G142" s="31"/>
      <c r="H142" s="30">
        <f t="shared" si="2"/>
        <v>60</v>
      </c>
    </row>
    <row r="143" spans="1:8" x14ac:dyDescent="0.2">
      <c r="A143" s="4"/>
      <c r="B143" s="36" t="s">
        <v>602</v>
      </c>
      <c r="C143" s="35" t="s">
        <v>603</v>
      </c>
      <c r="D143" s="30">
        <v>0</v>
      </c>
      <c r="E143" s="31"/>
      <c r="F143" s="31"/>
      <c r="G143" s="31"/>
      <c r="H143" s="30">
        <f t="shared" si="2"/>
        <v>60</v>
      </c>
    </row>
    <row r="144" spans="1:8" x14ac:dyDescent="0.2">
      <c r="A144" s="4"/>
      <c r="B144" s="36" t="s">
        <v>604</v>
      </c>
      <c r="C144" s="35" t="s">
        <v>605</v>
      </c>
      <c r="D144" s="30">
        <v>0</v>
      </c>
      <c r="E144" s="31"/>
      <c r="F144" s="31"/>
      <c r="G144" s="31"/>
      <c r="H144" s="30">
        <f t="shared" si="2"/>
        <v>60</v>
      </c>
    </row>
    <row r="145" spans="1:8" x14ac:dyDescent="0.2">
      <c r="A145" s="4"/>
      <c r="B145" s="36" t="s">
        <v>606</v>
      </c>
      <c r="C145" s="35" t="s">
        <v>607</v>
      </c>
      <c r="D145" s="30">
        <v>0</v>
      </c>
      <c r="E145" s="31"/>
      <c r="F145" s="31"/>
      <c r="G145" s="31"/>
      <c r="H145" s="30">
        <f t="shared" si="2"/>
        <v>60</v>
      </c>
    </row>
    <row r="146" spans="1:8" x14ac:dyDescent="0.2">
      <c r="A146" s="4"/>
      <c r="B146" s="36" t="s">
        <v>608</v>
      </c>
      <c r="C146" s="35" t="s">
        <v>609</v>
      </c>
      <c r="D146" s="30">
        <v>0</v>
      </c>
      <c r="E146" s="31"/>
      <c r="F146" s="31"/>
      <c r="G146" s="31"/>
      <c r="H146" s="30">
        <f t="shared" si="2"/>
        <v>60</v>
      </c>
    </row>
    <row r="147" spans="1:8" x14ac:dyDescent="0.2">
      <c r="A147" s="4"/>
      <c r="B147" s="36" t="s">
        <v>610</v>
      </c>
      <c r="C147" s="35" t="s">
        <v>611</v>
      </c>
      <c r="D147" s="30">
        <v>0</v>
      </c>
      <c r="E147" s="31"/>
      <c r="F147" s="31"/>
      <c r="G147" s="31"/>
      <c r="H147" s="30">
        <f t="shared" si="2"/>
        <v>60</v>
      </c>
    </row>
    <row r="148" spans="1:8" x14ac:dyDescent="0.2">
      <c r="A148" s="4"/>
      <c r="B148" s="36" t="s">
        <v>612</v>
      </c>
      <c r="C148" s="35" t="s">
        <v>613</v>
      </c>
      <c r="D148" s="30">
        <v>0</v>
      </c>
      <c r="E148" s="31"/>
      <c r="F148" s="31"/>
      <c r="G148" s="31"/>
      <c r="H148" s="30">
        <f t="shared" si="2"/>
        <v>60</v>
      </c>
    </row>
    <row r="149" spans="1:8" x14ac:dyDescent="0.2">
      <c r="A149" s="4"/>
      <c r="B149" s="36" t="s">
        <v>614</v>
      </c>
      <c r="C149" s="35" t="s">
        <v>615</v>
      </c>
      <c r="D149" s="30">
        <v>0</v>
      </c>
      <c r="E149" s="31"/>
      <c r="F149" s="31"/>
      <c r="G149" s="31"/>
      <c r="H149" s="30">
        <f t="shared" si="2"/>
        <v>60</v>
      </c>
    </row>
    <row r="150" spans="1:8" x14ac:dyDescent="0.2">
      <c r="A150" s="4"/>
      <c r="B150" s="36" t="s">
        <v>616</v>
      </c>
      <c r="C150" s="35" t="s">
        <v>617</v>
      </c>
      <c r="D150" s="30">
        <v>0</v>
      </c>
      <c r="E150" s="31"/>
      <c r="F150" s="31"/>
      <c r="G150" s="31"/>
      <c r="H150" s="30">
        <f t="shared" si="2"/>
        <v>60</v>
      </c>
    </row>
    <row r="151" spans="1:8" x14ac:dyDescent="0.2">
      <c r="A151" s="4">
        <v>20160116</v>
      </c>
      <c r="B151" s="36" t="s">
        <v>618</v>
      </c>
      <c r="C151" s="35" t="s">
        <v>619</v>
      </c>
      <c r="D151" s="30">
        <v>0</v>
      </c>
      <c r="E151" s="31">
        <v>0</v>
      </c>
      <c r="F151" s="31">
        <v>0</v>
      </c>
      <c r="G151" s="31"/>
      <c r="H151" s="30">
        <f t="shared" si="2"/>
        <v>60</v>
      </c>
    </row>
    <row r="152" spans="1:8" x14ac:dyDescent="0.2">
      <c r="A152" s="4"/>
      <c r="B152" s="36" t="s">
        <v>620</v>
      </c>
      <c r="C152" s="35" t="s">
        <v>621</v>
      </c>
      <c r="D152" s="30">
        <v>0</v>
      </c>
      <c r="E152" s="31"/>
      <c r="F152" s="31"/>
      <c r="G152" s="31"/>
      <c r="H152" s="30">
        <f t="shared" si="2"/>
        <v>60</v>
      </c>
    </row>
    <row r="153" spans="1:8" x14ac:dyDescent="0.2">
      <c r="A153" s="4"/>
      <c r="B153" s="36" t="s">
        <v>622</v>
      </c>
      <c r="C153" s="35" t="s">
        <v>623</v>
      </c>
      <c r="D153" s="30">
        <v>0</v>
      </c>
      <c r="E153" s="31"/>
      <c r="F153" s="31"/>
      <c r="G153" s="31"/>
      <c r="H153" s="30">
        <f t="shared" si="2"/>
        <v>60</v>
      </c>
    </row>
    <row r="154" spans="1:8" x14ac:dyDescent="0.2">
      <c r="A154" s="4"/>
      <c r="B154" s="36" t="s">
        <v>624</v>
      </c>
      <c r="C154" s="35" t="s">
        <v>625</v>
      </c>
      <c r="D154" s="30">
        <v>0</v>
      </c>
      <c r="E154" s="31"/>
      <c r="F154" s="31"/>
      <c r="G154" s="31"/>
      <c r="H154" s="30">
        <f t="shared" si="2"/>
        <v>60</v>
      </c>
    </row>
    <row r="155" spans="1:8" x14ac:dyDescent="0.2">
      <c r="A155" s="4"/>
      <c r="B155" s="36" t="s">
        <v>626</v>
      </c>
      <c r="C155" s="35" t="s">
        <v>627</v>
      </c>
      <c r="D155" s="30">
        <v>0</v>
      </c>
      <c r="E155" s="31"/>
      <c r="F155" s="31"/>
      <c r="G155" s="31"/>
      <c r="H155" s="30">
        <f t="shared" si="2"/>
        <v>60</v>
      </c>
    </row>
    <row r="156" spans="1:8" x14ac:dyDescent="0.2">
      <c r="A156" s="4"/>
      <c r="B156" s="36" t="s">
        <v>628</v>
      </c>
      <c r="C156" s="35" t="s">
        <v>629</v>
      </c>
      <c r="D156" s="30">
        <v>0</v>
      </c>
      <c r="E156" s="31"/>
      <c r="F156" s="31"/>
      <c r="G156" s="31"/>
      <c r="H156" s="30">
        <f t="shared" si="2"/>
        <v>60</v>
      </c>
    </row>
    <row r="157" spans="1:8" x14ac:dyDescent="0.2">
      <c r="A157" s="4"/>
      <c r="B157" s="36" t="s">
        <v>630</v>
      </c>
      <c r="C157" s="35" t="s">
        <v>631</v>
      </c>
      <c r="D157" s="30">
        <v>0</v>
      </c>
      <c r="E157" s="31"/>
      <c r="F157" s="31"/>
      <c r="G157" s="31"/>
      <c r="H157" s="30">
        <f t="shared" si="2"/>
        <v>60</v>
      </c>
    </row>
    <row r="158" spans="1:8" x14ac:dyDescent="0.2">
      <c r="A158" s="4"/>
      <c r="B158" s="36" t="s">
        <v>632</v>
      </c>
      <c r="C158" s="35" t="s">
        <v>633</v>
      </c>
      <c r="D158" s="30">
        <v>0</v>
      </c>
      <c r="E158" s="31"/>
      <c r="F158" s="31"/>
      <c r="G158" s="31"/>
      <c r="H158" s="30">
        <f t="shared" si="2"/>
        <v>60</v>
      </c>
    </row>
    <row r="159" spans="1:8" x14ac:dyDescent="0.2">
      <c r="A159" s="4"/>
      <c r="B159" s="36" t="s">
        <v>634</v>
      </c>
      <c r="C159" s="35" t="s">
        <v>635</v>
      </c>
      <c r="D159" s="30">
        <v>0</v>
      </c>
      <c r="E159" s="31"/>
      <c r="F159" s="31"/>
      <c r="G159" s="31"/>
      <c r="H159" s="30">
        <f t="shared" si="2"/>
        <v>60</v>
      </c>
    </row>
    <row r="160" spans="1:8" x14ac:dyDescent="0.2">
      <c r="A160" s="4"/>
      <c r="B160" s="36" t="s">
        <v>636</v>
      </c>
      <c r="C160" s="35" t="s">
        <v>637</v>
      </c>
      <c r="D160" s="30">
        <v>0</v>
      </c>
      <c r="E160" s="31"/>
      <c r="F160" s="31"/>
      <c r="G160" s="31"/>
      <c r="H160" s="30">
        <f t="shared" si="2"/>
        <v>60</v>
      </c>
    </row>
    <row r="161" spans="1:8" x14ac:dyDescent="0.2">
      <c r="A161" s="4"/>
      <c r="B161" s="36" t="s">
        <v>638</v>
      </c>
      <c r="C161" s="35" t="s">
        <v>639</v>
      </c>
      <c r="D161" s="30">
        <v>0</v>
      </c>
      <c r="E161" s="31"/>
      <c r="F161" s="31"/>
      <c r="G161" s="31"/>
      <c r="H161" s="30">
        <f t="shared" si="2"/>
        <v>60</v>
      </c>
    </row>
    <row r="162" spans="1:8" x14ac:dyDescent="0.2">
      <c r="A162" s="4"/>
      <c r="B162" s="36" t="s">
        <v>640</v>
      </c>
      <c r="C162" s="35" t="s">
        <v>641</v>
      </c>
      <c r="D162" s="30">
        <v>0</v>
      </c>
      <c r="E162" s="31"/>
      <c r="F162" s="31"/>
      <c r="G162" s="31"/>
      <c r="H162" s="30">
        <f t="shared" si="2"/>
        <v>60</v>
      </c>
    </row>
    <row r="163" spans="1:8" x14ac:dyDescent="0.2">
      <c r="A163" s="4"/>
      <c r="B163" s="36" t="s">
        <v>642</v>
      </c>
      <c r="C163" s="35" t="s">
        <v>643</v>
      </c>
      <c r="D163" s="30">
        <v>0</v>
      </c>
      <c r="E163" s="31"/>
      <c r="F163" s="31"/>
      <c r="G163" s="31"/>
      <c r="H163" s="30">
        <f t="shared" si="2"/>
        <v>60</v>
      </c>
    </row>
    <row r="164" spans="1:8" x14ac:dyDescent="0.2">
      <c r="A164" s="4"/>
      <c r="B164" s="36" t="s">
        <v>644</v>
      </c>
      <c r="C164" s="35" t="s">
        <v>645</v>
      </c>
      <c r="D164" s="30">
        <v>0</v>
      </c>
      <c r="E164" s="31"/>
      <c r="F164" s="31"/>
      <c r="G164" s="31"/>
      <c r="H164" s="30">
        <f t="shared" si="2"/>
        <v>60</v>
      </c>
    </row>
    <row r="165" spans="1:8" x14ac:dyDescent="0.2">
      <c r="A165" s="4"/>
      <c r="B165" s="36" t="s">
        <v>646</v>
      </c>
      <c r="C165" s="35" t="s">
        <v>647</v>
      </c>
      <c r="D165" s="30">
        <v>0</v>
      </c>
      <c r="E165" s="31"/>
      <c r="F165" s="31"/>
      <c r="G165" s="31"/>
      <c r="H165" s="30">
        <f t="shared" si="2"/>
        <v>60</v>
      </c>
    </row>
    <row r="166" spans="1:8" x14ac:dyDescent="0.2">
      <c r="A166" s="4"/>
      <c r="B166" s="36" t="s">
        <v>648</v>
      </c>
      <c r="C166" s="35" t="s">
        <v>649</v>
      </c>
      <c r="D166" s="30">
        <v>0</v>
      </c>
      <c r="E166" s="31"/>
      <c r="F166" s="31"/>
      <c r="G166" s="31"/>
      <c r="H166" s="30">
        <f t="shared" si="2"/>
        <v>60</v>
      </c>
    </row>
    <row r="167" spans="1:8" x14ac:dyDescent="0.2">
      <c r="A167" s="4"/>
      <c r="B167" s="36" t="s">
        <v>650</v>
      </c>
      <c r="C167" s="35" t="s">
        <v>651</v>
      </c>
      <c r="D167" s="30">
        <v>0</v>
      </c>
      <c r="E167" s="31"/>
      <c r="F167" s="31"/>
      <c r="G167" s="31"/>
      <c r="H167" s="30">
        <f t="shared" si="2"/>
        <v>60</v>
      </c>
    </row>
    <row r="168" spans="1:8" x14ac:dyDescent="0.2">
      <c r="A168" s="4"/>
      <c r="B168" s="36" t="s">
        <v>652</v>
      </c>
      <c r="C168" s="35" t="s">
        <v>653</v>
      </c>
      <c r="D168" s="30">
        <v>0</v>
      </c>
      <c r="E168" s="31"/>
      <c r="F168" s="31"/>
      <c r="G168" s="31"/>
      <c r="H168" s="30">
        <f t="shared" si="2"/>
        <v>60</v>
      </c>
    </row>
    <row r="169" spans="1:8" x14ac:dyDescent="0.2">
      <c r="A169" s="4"/>
      <c r="B169" s="36" t="s">
        <v>654</v>
      </c>
      <c r="C169" s="35" t="s">
        <v>655</v>
      </c>
      <c r="D169" s="30">
        <v>0</v>
      </c>
      <c r="E169" s="31"/>
      <c r="F169" s="31"/>
      <c r="G169" s="31"/>
      <c r="H169" s="30">
        <f t="shared" si="2"/>
        <v>60</v>
      </c>
    </row>
    <row r="170" spans="1:8" x14ac:dyDescent="0.2">
      <c r="A170" s="4"/>
      <c r="B170" s="36" t="s">
        <v>656</v>
      </c>
      <c r="C170" s="35" t="s">
        <v>657</v>
      </c>
      <c r="D170" s="30">
        <v>0</v>
      </c>
      <c r="E170" s="31"/>
      <c r="F170" s="31"/>
      <c r="G170" s="31"/>
      <c r="H170" s="30">
        <f t="shared" si="2"/>
        <v>60</v>
      </c>
    </row>
    <row r="171" spans="1:8" x14ac:dyDescent="0.2">
      <c r="A171" s="4"/>
      <c r="B171" s="36" t="s">
        <v>658</v>
      </c>
      <c r="C171" s="35" t="s">
        <v>659</v>
      </c>
      <c r="D171" s="30">
        <v>0</v>
      </c>
      <c r="E171" s="31"/>
      <c r="F171" s="31"/>
      <c r="G171" s="31"/>
      <c r="H171" s="30">
        <f t="shared" si="2"/>
        <v>60</v>
      </c>
    </row>
    <row r="172" spans="1:8" x14ac:dyDescent="0.2">
      <c r="A172" s="4"/>
      <c r="B172" s="36" t="s">
        <v>660</v>
      </c>
      <c r="C172" s="35" t="s">
        <v>661</v>
      </c>
      <c r="D172" s="30">
        <v>0</v>
      </c>
      <c r="E172" s="31"/>
      <c r="F172" s="31"/>
      <c r="G172" s="31"/>
      <c r="H172" s="30">
        <f t="shared" si="2"/>
        <v>60</v>
      </c>
    </row>
    <row r="173" spans="1:8" x14ac:dyDescent="0.2">
      <c r="A173" s="4"/>
      <c r="B173" s="36" t="s">
        <v>662</v>
      </c>
      <c r="C173" s="35" t="s">
        <v>663</v>
      </c>
      <c r="D173" s="30">
        <v>0</v>
      </c>
      <c r="E173" s="31"/>
      <c r="F173" s="31"/>
      <c r="G173" s="31"/>
      <c r="H173" s="30">
        <f t="shared" si="2"/>
        <v>60</v>
      </c>
    </row>
    <row r="174" spans="1:8" x14ac:dyDescent="0.2">
      <c r="A174" s="4"/>
      <c r="B174" s="36" t="s">
        <v>664</v>
      </c>
      <c r="C174" s="35" t="s">
        <v>665</v>
      </c>
      <c r="D174" s="30">
        <v>0</v>
      </c>
      <c r="E174" s="31"/>
      <c r="F174" s="31"/>
      <c r="G174" s="31"/>
      <c r="H174" s="30">
        <f t="shared" si="2"/>
        <v>60</v>
      </c>
    </row>
    <row r="175" spans="1:8" x14ac:dyDescent="0.2">
      <c r="A175" s="4"/>
      <c r="B175" s="36" t="s">
        <v>666</v>
      </c>
      <c r="C175" s="35" t="s">
        <v>667</v>
      </c>
      <c r="D175" s="30">
        <v>0</v>
      </c>
      <c r="E175" s="31"/>
      <c r="F175" s="31"/>
      <c r="G175" s="31"/>
      <c r="H175" s="30">
        <f t="shared" si="2"/>
        <v>60</v>
      </c>
    </row>
    <row r="176" spans="1:8" x14ac:dyDescent="0.2">
      <c r="A176" s="4"/>
      <c r="B176" s="36" t="s">
        <v>668</v>
      </c>
      <c r="C176" s="35" t="s">
        <v>669</v>
      </c>
      <c r="D176" s="30">
        <v>0</v>
      </c>
      <c r="E176" s="31"/>
      <c r="F176" s="31"/>
      <c r="G176" s="31"/>
      <c r="H176" s="30">
        <f t="shared" si="2"/>
        <v>60</v>
      </c>
    </row>
    <row r="177" spans="1:8" x14ac:dyDescent="0.2">
      <c r="A177" s="4"/>
      <c r="B177" s="36" t="s">
        <v>670</v>
      </c>
      <c r="C177" s="35" t="s">
        <v>671</v>
      </c>
      <c r="D177" s="30">
        <v>0</v>
      </c>
      <c r="E177" s="31"/>
      <c r="F177" s="31"/>
      <c r="G177" s="31"/>
      <c r="H177" s="30">
        <f t="shared" si="2"/>
        <v>60</v>
      </c>
    </row>
    <row r="178" spans="1:8" x14ac:dyDescent="0.2">
      <c r="A178" s="4"/>
      <c r="B178" s="36" t="s">
        <v>672</v>
      </c>
      <c r="C178" s="35" t="s">
        <v>673</v>
      </c>
      <c r="D178" s="30">
        <v>0</v>
      </c>
      <c r="E178" s="31"/>
      <c r="F178" s="31"/>
      <c r="G178" s="31"/>
      <c r="H178" s="30">
        <f t="shared" si="2"/>
        <v>60</v>
      </c>
    </row>
    <row r="179" spans="1:8" x14ac:dyDescent="0.2">
      <c r="A179" s="4"/>
      <c r="B179" s="36" t="s">
        <v>674</v>
      </c>
      <c r="C179" s="35" t="s">
        <v>675</v>
      </c>
      <c r="D179" s="30">
        <v>0</v>
      </c>
      <c r="E179" s="31"/>
      <c r="F179" s="31"/>
      <c r="G179" s="31"/>
      <c r="H179" s="30">
        <f t="shared" si="2"/>
        <v>60</v>
      </c>
    </row>
    <row r="180" spans="1:8" x14ac:dyDescent="0.2">
      <c r="A180" s="4"/>
      <c r="B180" s="36" t="s">
        <v>676</v>
      </c>
      <c r="C180" s="35" t="s">
        <v>677</v>
      </c>
      <c r="D180" s="30">
        <v>0</v>
      </c>
      <c r="E180" s="31"/>
      <c r="F180" s="31"/>
      <c r="G180" s="31"/>
      <c r="H180" s="30">
        <f t="shared" si="2"/>
        <v>60</v>
      </c>
    </row>
    <row r="181" spans="1:8" x14ac:dyDescent="0.2">
      <c r="A181" s="4"/>
      <c r="B181" s="34">
        <v>2015011630</v>
      </c>
      <c r="C181" s="35" t="s">
        <v>678</v>
      </c>
      <c r="D181" s="30">
        <v>0</v>
      </c>
      <c r="E181" s="31"/>
      <c r="F181" s="31"/>
      <c r="G181" s="31"/>
      <c r="H181" s="30">
        <f t="shared" si="2"/>
        <v>60</v>
      </c>
    </row>
    <row r="182" spans="1:8" x14ac:dyDescent="0.2">
      <c r="A182" s="4">
        <v>20160117</v>
      </c>
      <c r="B182" s="36" t="s">
        <v>679</v>
      </c>
      <c r="C182" s="35" t="s">
        <v>680</v>
      </c>
      <c r="D182" s="30">
        <v>0</v>
      </c>
      <c r="E182" s="31">
        <v>0</v>
      </c>
      <c r="F182" s="31">
        <v>0</v>
      </c>
      <c r="G182" s="31"/>
      <c r="H182" s="30">
        <f t="shared" si="2"/>
        <v>60</v>
      </c>
    </row>
    <row r="183" spans="1:8" x14ac:dyDescent="0.2">
      <c r="A183" s="4"/>
      <c r="B183" s="36" t="s">
        <v>681</v>
      </c>
      <c r="C183" s="35" t="s">
        <v>682</v>
      </c>
      <c r="D183" s="30">
        <v>0</v>
      </c>
      <c r="E183" s="31"/>
      <c r="F183" s="31"/>
      <c r="G183" s="31"/>
      <c r="H183" s="30">
        <f t="shared" si="2"/>
        <v>60</v>
      </c>
    </row>
    <row r="184" spans="1:8" x14ac:dyDescent="0.2">
      <c r="A184" s="4"/>
      <c r="B184" s="36" t="s">
        <v>683</v>
      </c>
      <c r="C184" s="35" t="s">
        <v>684</v>
      </c>
      <c r="D184" s="30">
        <v>0</v>
      </c>
      <c r="E184" s="31"/>
      <c r="F184" s="31"/>
      <c r="G184" s="31"/>
      <c r="H184" s="30">
        <f t="shared" si="2"/>
        <v>60</v>
      </c>
    </row>
    <row r="185" spans="1:8" x14ac:dyDescent="0.2">
      <c r="A185" s="4"/>
      <c r="B185" s="36" t="s">
        <v>685</v>
      </c>
      <c r="C185" s="35" t="s">
        <v>686</v>
      </c>
      <c r="D185" s="30">
        <v>0</v>
      </c>
      <c r="E185" s="31"/>
      <c r="F185" s="31"/>
      <c r="G185" s="31"/>
      <c r="H185" s="30">
        <f t="shared" si="2"/>
        <v>60</v>
      </c>
    </row>
    <row r="186" spans="1:8" x14ac:dyDescent="0.2">
      <c r="A186" s="4"/>
      <c r="B186" s="36" t="s">
        <v>687</v>
      </c>
      <c r="C186" s="35" t="s">
        <v>688</v>
      </c>
      <c r="D186" s="30">
        <v>0</v>
      </c>
      <c r="E186" s="31"/>
      <c r="F186" s="31"/>
      <c r="G186" s="31"/>
      <c r="H186" s="30">
        <f t="shared" si="2"/>
        <v>60</v>
      </c>
    </row>
    <row r="187" spans="1:8" x14ac:dyDescent="0.2">
      <c r="A187" s="4"/>
      <c r="B187" s="36" t="s">
        <v>689</v>
      </c>
      <c r="C187" s="35" t="s">
        <v>690</v>
      </c>
      <c r="D187" s="30">
        <v>0</v>
      </c>
      <c r="E187" s="31"/>
      <c r="F187" s="31"/>
      <c r="G187" s="31"/>
      <c r="H187" s="30">
        <f t="shared" si="2"/>
        <v>60</v>
      </c>
    </row>
    <row r="188" spans="1:8" x14ac:dyDescent="0.2">
      <c r="A188" s="4"/>
      <c r="B188" s="36" t="s">
        <v>691</v>
      </c>
      <c r="C188" s="35" t="s">
        <v>692</v>
      </c>
      <c r="D188" s="30">
        <v>0</v>
      </c>
      <c r="E188" s="31"/>
      <c r="F188" s="31"/>
      <c r="G188" s="31"/>
      <c r="H188" s="30">
        <f t="shared" si="2"/>
        <v>60</v>
      </c>
    </row>
    <row r="189" spans="1:8" x14ac:dyDescent="0.2">
      <c r="A189" s="4"/>
      <c r="B189" s="36" t="s">
        <v>693</v>
      </c>
      <c r="C189" s="35" t="s">
        <v>694</v>
      </c>
      <c r="D189" s="30">
        <v>0</v>
      </c>
      <c r="E189" s="31"/>
      <c r="F189" s="31"/>
      <c r="G189" s="31"/>
      <c r="H189" s="30">
        <f t="shared" si="2"/>
        <v>60</v>
      </c>
    </row>
    <row r="190" spans="1:8" x14ac:dyDescent="0.2">
      <c r="A190" s="4"/>
      <c r="B190" s="36" t="s">
        <v>695</v>
      </c>
      <c r="C190" s="35" t="s">
        <v>696</v>
      </c>
      <c r="D190" s="30">
        <v>0</v>
      </c>
      <c r="E190" s="31"/>
      <c r="F190" s="31"/>
      <c r="G190" s="31"/>
      <c r="H190" s="30">
        <f t="shared" si="2"/>
        <v>60</v>
      </c>
    </row>
    <row r="191" spans="1:8" x14ac:dyDescent="0.2">
      <c r="A191" s="4"/>
      <c r="B191" s="36" t="s">
        <v>697</v>
      </c>
      <c r="C191" s="35" t="s">
        <v>698</v>
      </c>
      <c r="D191" s="30">
        <v>0</v>
      </c>
      <c r="E191" s="31"/>
      <c r="F191" s="31"/>
      <c r="G191" s="31"/>
      <c r="H191" s="30">
        <f t="shared" si="2"/>
        <v>60</v>
      </c>
    </row>
    <row r="192" spans="1:8" x14ac:dyDescent="0.2">
      <c r="A192" s="4"/>
      <c r="B192" s="36" t="s">
        <v>699</v>
      </c>
      <c r="C192" s="35" t="s">
        <v>700</v>
      </c>
      <c r="D192" s="30">
        <v>0</v>
      </c>
      <c r="E192" s="31"/>
      <c r="F192" s="31"/>
      <c r="G192" s="31"/>
      <c r="H192" s="30">
        <f t="shared" si="2"/>
        <v>60</v>
      </c>
    </row>
    <row r="193" spans="1:8" x14ac:dyDescent="0.2">
      <c r="A193" s="4"/>
      <c r="B193" s="36" t="s">
        <v>701</v>
      </c>
      <c r="C193" s="35" t="s">
        <v>702</v>
      </c>
      <c r="D193" s="30">
        <v>0</v>
      </c>
      <c r="E193" s="31"/>
      <c r="F193" s="31"/>
      <c r="G193" s="31"/>
      <c r="H193" s="30">
        <f t="shared" si="2"/>
        <v>60</v>
      </c>
    </row>
    <row r="194" spans="1:8" x14ac:dyDescent="0.2">
      <c r="A194" s="4"/>
      <c r="B194" s="36" t="s">
        <v>703</v>
      </c>
      <c r="C194" s="35" t="s">
        <v>704</v>
      </c>
      <c r="D194" s="30">
        <v>0</v>
      </c>
      <c r="E194" s="31"/>
      <c r="F194" s="31"/>
      <c r="G194" s="31"/>
      <c r="H194" s="30">
        <f t="shared" si="2"/>
        <v>60</v>
      </c>
    </row>
    <row r="195" spans="1:8" x14ac:dyDescent="0.2">
      <c r="A195" s="4"/>
      <c r="B195" s="36" t="s">
        <v>705</v>
      </c>
      <c r="C195" s="35" t="s">
        <v>706</v>
      </c>
      <c r="D195" s="30">
        <v>0</v>
      </c>
      <c r="E195" s="31"/>
      <c r="F195" s="31"/>
      <c r="G195" s="31"/>
      <c r="H195" s="30">
        <f t="shared" ref="H195:H252" si="3">60+40*(D195/102)</f>
        <v>60</v>
      </c>
    </row>
    <row r="196" spans="1:8" x14ac:dyDescent="0.2">
      <c r="A196" s="4"/>
      <c r="B196" s="36" t="s">
        <v>707</v>
      </c>
      <c r="C196" s="35" t="s">
        <v>708</v>
      </c>
      <c r="D196" s="30">
        <v>0</v>
      </c>
      <c r="E196" s="31"/>
      <c r="F196" s="31"/>
      <c r="G196" s="31"/>
      <c r="H196" s="30">
        <f t="shared" si="3"/>
        <v>60</v>
      </c>
    </row>
    <row r="197" spans="1:8" x14ac:dyDescent="0.2">
      <c r="A197" s="4"/>
      <c r="B197" s="36" t="s">
        <v>709</v>
      </c>
      <c r="C197" s="35" t="s">
        <v>710</v>
      </c>
      <c r="D197" s="30">
        <v>0</v>
      </c>
      <c r="E197" s="31"/>
      <c r="F197" s="31"/>
      <c r="G197" s="31"/>
      <c r="H197" s="30">
        <f t="shared" si="3"/>
        <v>60</v>
      </c>
    </row>
    <row r="198" spans="1:8" x14ac:dyDescent="0.2">
      <c r="A198" s="4"/>
      <c r="B198" s="36" t="s">
        <v>711</v>
      </c>
      <c r="C198" s="35" t="s">
        <v>712</v>
      </c>
      <c r="D198" s="30">
        <v>0</v>
      </c>
      <c r="E198" s="31"/>
      <c r="F198" s="31"/>
      <c r="G198" s="31"/>
      <c r="H198" s="30">
        <f t="shared" si="3"/>
        <v>60</v>
      </c>
    </row>
    <row r="199" spans="1:8" x14ac:dyDescent="0.2">
      <c r="A199" s="4"/>
      <c r="B199" s="36" t="s">
        <v>713</v>
      </c>
      <c r="C199" s="35" t="s">
        <v>714</v>
      </c>
      <c r="D199" s="30">
        <v>0</v>
      </c>
      <c r="E199" s="31"/>
      <c r="F199" s="31"/>
      <c r="G199" s="31"/>
      <c r="H199" s="30">
        <f t="shared" si="3"/>
        <v>60</v>
      </c>
    </row>
    <row r="200" spans="1:8" x14ac:dyDescent="0.2">
      <c r="A200" s="4"/>
      <c r="B200" s="36" t="s">
        <v>715</v>
      </c>
      <c r="C200" s="35" t="s">
        <v>716</v>
      </c>
      <c r="D200" s="30">
        <v>0</v>
      </c>
      <c r="E200" s="31"/>
      <c r="F200" s="31"/>
      <c r="G200" s="31"/>
      <c r="H200" s="30">
        <f t="shared" si="3"/>
        <v>60</v>
      </c>
    </row>
    <row r="201" spans="1:8" x14ac:dyDescent="0.2">
      <c r="A201" s="4"/>
      <c r="B201" s="36" t="s">
        <v>717</v>
      </c>
      <c r="C201" s="35" t="s">
        <v>718</v>
      </c>
      <c r="D201" s="30">
        <v>0</v>
      </c>
      <c r="E201" s="31"/>
      <c r="F201" s="31"/>
      <c r="G201" s="31"/>
      <c r="H201" s="30">
        <f t="shared" si="3"/>
        <v>60</v>
      </c>
    </row>
    <row r="202" spans="1:8" x14ac:dyDescent="0.2">
      <c r="A202" s="4"/>
      <c r="B202" s="36" t="s">
        <v>719</v>
      </c>
      <c r="C202" s="35" t="s">
        <v>720</v>
      </c>
      <c r="D202" s="30">
        <v>0</v>
      </c>
      <c r="E202" s="31"/>
      <c r="F202" s="31"/>
      <c r="G202" s="31"/>
      <c r="H202" s="30">
        <f t="shared" si="3"/>
        <v>60</v>
      </c>
    </row>
    <row r="203" spans="1:8" x14ac:dyDescent="0.2">
      <c r="A203" s="4"/>
      <c r="B203" s="36" t="s">
        <v>721</v>
      </c>
      <c r="C203" s="35" t="s">
        <v>722</v>
      </c>
      <c r="D203" s="30">
        <v>0</v>
      </c>
      <c r="E203" s="31"/>
      <c r="F203" s="31"/>
      <c r="G203" s="31"/>
      <c r="H203" s="30">
        <f t="shared" si="3"/>
        <v>60</v>
      </c>
    </row>
    <row r="204" spans="1:8" x14ac:dyDescent="0.2">
      <c r="A204" s="4"/>
      <c r="B204" s="36" t="s">
        <v>723</v>
      </c>
      <c r="C204" s="35" t="s">
        <v>724</v>
      </c>
      <c r="D204" s="30">
        <v>0</v>
      </c>
      <c r="E204" s="31"/>
      <c r="F204" s="31"/>
      <c r="G204" s="31"/>
      <c r="H204" s="30">
        <f t="shared" si="3"/>
        <v>60</v>
      </c>
    </row>
    <row r="205" spans="1:8" x14ac:dyDescent="0.2">
      <c r="A205" s="4"/>
      <c r="B205" s="36" t="s">
        <v>725</v>
      </c>
      <c r="C205" s="35" t="s">
        <v>726</v>
      </c>
      <c r="D205" s="30">
        <v>0</v>
      </c>
      <c r="E205" s="31"/>
      <c r="F205" s="31"/>
      <c r="G205" s="31"/>
      <c r="H205" s="30">
        <f t="shared" si="3"/>
        <v>60</v>
      </c>
    </row>
    <row r="206" spans="1:8" x14ac:dyDescent="0.2">
      <c r="A206" s="4"/>
      <c r="B206" s="36" t="s">
        <v>727</v>
      </c>
      <c r="C206" s="35" t="s">
        <v>728</v>
      </c>
      <c r="D206" s="30">
        <v>0</v>
      </c>
      <c r="E206" s="31"/>
      <c r="F206" s="31"/>
      <c r="G206" s="31"/>
      <c r="H206" s="30">
        <f t="shared" si="3"/>
        <v>60</v>
      </c>
    </row>
    <row r="207" spans="1:8" x14ac:dyDescent="0.2">
      <c r="A207" s="4"/>
      <c r="B207" s="36" t="s">
        <v>729</v>
      </c>
      <c r="C207" s="35" t="s">
        <v>730</v>
      </c>
      <c r="D207" s="30">
        <v>0</v>
      </c>
      <c r="E207" s="31"/>
      <c r="F207" s="31"/>
      <c r="G207" s="31"/>
      <c r="H207" s="30">
        <f t="shared" si="3"/>
        <v>60</v>
      </c>
    </row>
    <row r="208" spans="1:8" x14ac:dyDescent="0.2">
      <c r="A208" s="4"/>
      <c r="B208" s="34">
        <v>2016011729</v>
      </c>
      <c r="C208" s="3" t="s">
        <v>731</v>
      </c>
      <c r="D208" s="30">
        <v>0</v>
      </c>
      <c r="E208" s="31"/>
      <c r="F208" s="31"/>
      <c r="G208" s="31"/>
      <c r="H208" s="30">
        <f t="shared" si="3"/>
        <v>60</v>
      </c>
    </row>
    <row r="209" spans="1:8" x14ac:dyDescent="0.2">
      <c r="A209" s="4">
        <v>20160121</v>
      </c>
      <c r="B209" s="36" t="s">
        <v>732</v>
      </c>
      <c r="C209" s="35" t="s">
        <v>733</v>
      </c>
      <c r="D209" s="30">
        <v>0</v>
      </c>
      <c r="E209" s="31">
        <v>0</v>
      </c>
      <c r="F209" s="31">
        <v>0</v>
      </c>
      <c r="G209" s="31"/>
      <c r="H209" s="30">
        <f t="shared" si="3"/>
        <v>60</v>
      </c>
    </row>
    <row r="210" spans="1:8" x14ac:dyDescent="0.2">
      <c r="A210" s="4"/>
      <c r="B210" s="36" t="s">
        <v>734</v>
      </c>
      <c r="C210" s="35" t="s">
        <v>735</v>
      </c>
      <c r="D210" s="30">
        <v>0</v>
      </c>
      <c r="E210" s="31"/>
      <c r="F210" s="31"/>
      <c r="G210" s="31"/>
      <c r="H210" s="30">
        <f t="shared" si="3"/>
        <v>60</v>
      </c>
    </row>
    <row r="211" spans="1:8" x14ac:dyDescent="0.2">
      <c r="A211" s="4"/>
      <c r="B211" s="36" t="s">
        <v>736</v>
      </c>
      <c r="C211" s="35" t="s">
        <v>737</v>
      </c>
      <c r="D211" s="30">
        <v>0</v>
      </c>
      <c r="E211" s="31"/>
      <c r="F211" s="31"/>
      <c r="G211" s="31"/>
      <c r="H211" s="30">
        <f t="shared" si="3"/>
        <v>60</v>
      </c>
    </row>
    <row r="212" spans="1:8" x14ac:dyDescent="0.2">
      <c r="A212" s="4"/>
      <c r="B212" s="36" t="s">
        <v>738</v>
      </c>
      <c r="C212" s="35" t="s">
        <v>739</v>
      </c>
      <c r="D212" s="30">
        <v>0</v>
      </c>
      <c r="E212" s="31"/>
      <c r="F212" s="31"/>
      <c r="G212" s="31"/>
      <c r="H212" s="30">
        <f t="shared" si="3"/>
        <v>60</v>
      </c>
    </row>
    <row r="213" spans="1:8" x14ac:dyDescent="0.2">
      <c r="A213" s="4"/>
      <c r="B213" s="36" t="s">
        <v>740</v>
      </c>
      <c r="C213" s="35" t="s">
        <v>741</v>
      </c>
      <c r="D213" s="30">
        <v>0</v>
      </c>
      <c r="E213" s="31"/>
      <c r="F213" s="31"/>
      <c r="G213" s="31"/>
      <c r="H213" s="30">
        <f t="shared" si="3"/>
        <v>60</v>
      </c>
    </row>
    <row r="214" spans="1:8" x14ac:dyDescent="0.2">
      <c r="A214" s="4"/>
      <c r="B214" s="36" t="s">
        <v>742</v>
      </c>
      <c r="C214" s="35" t="s">
        <v>743</v>
      </c>
      <c r="D214" s="30">
        <v>0</v>
      </c>
      <c r="E214" s="31"/>
      <c r="F214" s="31"/>
      <c r="G214" s="31"/>
      <c r="H214" s="30">
        <f t="shared" si="3"/>
        <v>60</v>
      </c>
    </row>
    <row r="215" spans="1:8" x14ac:dyDescent="0.2">
      <c r="A215" s="4"/>
      <c r="B215" s="36" t="s">
        <v>744</v>
      </c>
      <c r="C215" s="35" t="s">
        <v>745</v>
      </c>
      <c r="D215" s="30">
        <v>0</v>
      </c>
      <c r="E215" s="31"/>
      <c r="F215" s="31"/>
      <c r="G215" s="31"/>
      <c r="H215" s="30">
        <f t="shared" si="3"/>
        <v>60</v>
      </c>
    </row>
    <row r="216" spans="1:8" x14ac:dyDescent="0.2">
      <c r="A216" s="4"/>
      <c r="B216" s="36" t="s">
        <v>746</v>
      </c>
      <c r="C216" s="35" t="s">
        <v>747</v>
      </c>
      <c r="D216" s="30">
        <v>0</v>
      </c>
      <c r="E216" s="31"/>
      <c r="F216" s="31"/>
      <c r="G216" s="31"/>
      <c r="H216" s="30">
        <f t="shared" si="3"/>
        <v>60</v>
      </c>
    </row>
    <row r="217" spans="1:8" x14ac:dyDescent="0.2">
      <c r="A217" s="4"/>
      <c r="B217" s="36" t="s">
        <v>748</v>
      </c>
      <c r="C217" s="35" t="s">
        <v>749</v>
      </c>
      <c r="D217" s="30">
        <v>0</v>
      </c>
      <c r="E217" s="31"/>
      <c r="F217" s="31"/>
      <c r="G217" s="31"/>
      <c r="H217" s="30">
        <f t="shared" si="3"/>
        <v>60</v>
      </c>
    </row>
    <row r="218" spans="1:8" x14ac:dyDescent="0.2">
      <c r="A218" s="4"/>
      <c r="B218" s="36" t="s">
        <v>750</v>
      </c>
      <c r="C218" s="35" t="s">
        <v>751</v>
      </c>
      <c r="D218" s="30">
        <v>0</v>
      </c>
      <c r="E218" s="31"/>
      <c r="F218" s="31"/>
      <c r="G218" s="31"/>
      <c r="H218" s="30">
        <f t="shared" si="3"/>
        <v>60</v>
      </c>
    </row>
    <row r="219" spans="1:8" x14ac:dyDescent="0.2">
      <c r="A219" s="4"/>
      <c r="B219" s="36" t="s">
        <v>752</v>
      </c>
      <c r="C219" s="35" t="s">
        <v>753</v>
      </c>
      <c r="D219" s="30">
        <v>0</v>
      </c>
      <c r="E219" s="31"/>
      <c r="F219" s="31"/>
      <c r="G219" s="31"/>
      <c r="H219" s="30">
        <f t="shared" si="3"/>
        <v>60</v>
      </c>
    </row>
    <row r="220" spans="1:8" x14ac:dyDescent="0.2">
      <c r="A220" s="4"/>
      <c r="B220" s="36" t="s">
        <v>754</v>
      </c>
      <c r="C220" s="35" t="s">
        <v>755</v>
      </c>
      <c r="D220" s="30">
        <v>0</v>
      </c>
      <c r="E220" s="31"/>
      <c r="F220" s="31"/>
      <c r="G220" s="31"/>
      <c r="H220" s="30">
        <f t="shared" si="3"/>
        <v>60</v>
      </c>
    </row>
    <row r="221" spans="1:8" x14ac:dyDescent="0.2">
      <c r="A221" s="4"/>
      <c r="B221" s="36" t="s">
        <v>756</v>
      </c>
      <c r="C221" s="35" t="s">
        <v>757</v>
      </c>
      <c r="D221" s="30">
        <v>0</v>
      </c>
      <c r="E221" s="31"/>
      <c r="F221" s="31"/>
      <c r="G221" s="31"/>
      <c r="H221" s="30">
        <f t="shared" si="3"/>
        <v>60</v>
      </c>
    </row>
    <row r="222" spans="1:8" x14ac:dyDescent="0.2">
      <c r="A222" s="4"/>
      <c r="B222" s="36" t="s">
        <v>758</v>
      </c>
      <c r="C222" s="35" t="s">
        <v>759</v>
      </c>
      <c r="D222" s="30">
        <v>0</v>
      </c>
      <c r="E222" s="31"/>
      <c r="F222" s="31"/>
      <c r="G222" s="31"/>
      <c r="H222" s="30">
        <f t="shared" si="3"/>
        <v>60</v>
      </c>
    </row>
    <row r="223" spans="1:8" x14ac:dyDescent="0.2">
      <c r="A223" s="4"/>
      <c r="B223" s="36" t="s">
        <v>760</v>
      </c>
      <c r="C223" s="35" t="s">
        <v>761</v>
      </c>
      <c r="D223" s="30">
        <v>0</v>
      </c>
      <c r="E223" s="31"/>
      <c r="F223" s="31"/>
      <c r="G223" s="31"/>
      <c r="H223" s="30">
        <f t="shared" si="3"/>
        <v>60</v>
      </c>
    </row>
    <row r="224" spans="1:8" x14ac:dyDescent="0.2">
      <c r="A224" s="4"/>
      <c r="B224" s="36" t="s">
        <v>762</v>
      </c>
      <c r="C224" s="35" t="s">
        <v>763</v>
      </c>
      <c r="D224" s="30">
        <v>0</v>
      </c>
      <c r="E224" s="31"/>
      <c r="F224" s="31"/>
      <c r="G224" s="31"/>
      <c r="H224" s="30">
        <f t="shared" si="3"/>
        <v>60</v>
      </c>
    </row>
    <row r="225" spans="1:8" x14ac:dyDescent="0.2">
      <c r="A225" s="4"/>
      <c r="B225" s="36" t="s">
        <v>764</v>
      </c>
      <c r="C225" s="35" t="s">
        <v>765</v>
      </c>
      <c r="D225" s="30">
        <v>0</v>
      </c>
      <c r="E225" s="31"/>
      <c r="F225" s="31"/>
      <c r="G225" s="31"/>
      <c r="H225" s="30">
        <f t="shared" si="3"/>
        <v>60</v>
      </c>
    </row>
    <row r="226" spans="1:8" x14ac:dyDescent="0.2">
      <c r="A226" s="4"/>
      <c r="B226" s="36" t="s">
        <v>766</v>
      </c>
      <c r="C226" s="35" t="s">
        <v>767</v>
      </c>
      <c r="D226" s="30">
        <v>0</v>
      </c>
      <c r="E226" s="31"/>
      <c r="F226" s="31"/>
      <c r="G226" s="31"/>
      <c r="H226" s="30">
        <f t="shared" si="3"/>
        <v>60</v>
      </c>
    </row>
    <row r="227" spans="1:8" x14ac:dyDescent="0.2">
      <c r="A227" s="4"/>
      <c r="B227" s="36" t="s">
        <v>768</v>
      </c>
      <c r="C227" s="35" t="s">
        <v>769</v>
      </c>
      <c r="D227" s="30">
        <v>0</v>
      </c>
      <c r="E227" s="31"/>
      <c r="F227" s="31"/>
      <c r="G227" s="31"/>
      <c r="H227" s="30">
        <f t="shared" si="3"/>
        <v>60</v>
      </c>
    </row>
    <row r="228" spans="1:8" x14ac:dyDescent="0.2">
      <c r="A228" s="4"/>
      <c r="B228" s="36" t="s">
        <v>770</v>
      </c>
      <c r="C228" s="35" t="s">
        <v>771</v>
      </c>
      <c r="D228" s="30">
        <v>0</v>
      </c>
      <c r="E228" s="31"/>
      <c r="F228" s="31"/>
      <c r="G228" s="31"/>
      <c r="H228" s="30">
        <f t="shared" si="3"/>
        <v>60</v>
      </c>
    </row>
    <row r="229" spans="1:8" x14ac:dyDescent="0.2">
      <c r="A229" s="4"/>
      <c r="B229" s="36" t="s">
        <v>772</v>
      </c>
      <c r="C229" s="35" t="s">
        <v>773</v>
      </c>
      <c r="D229" s="30">
        <v>0</v>
      </c>
      <c r="E229" s="31"/>
      <c r="F229" s="31"/>
      <c r="G229" s="31"/>
      <c r="H229" s="30">
        <f t="shared" si="3"/>
        <v>60</v>
      </c>
    </row>
    <row r="230" spans="1:8" x14ac:dyDescent="0.2">
      <c r="A230" s="4"/>
      <c r="B230" s="36" t="s">
        <v>774</v>
      </c>
      <c r="C230" s="35" t="s">
        <v>775</v>
      </c>
      <c r="D230" s="30">
        <v>0</v>
      </c>
      <c r="E230" s="31"/>
      <c r="F230" s="31"/>
      <c r="G230" s="31"/>
      <c r="H230" s="30">
        <f t="shared" si="3"/>
        <v>60</v>
      </c>
    </row>
    <row r="231" spans="1:8" x14ac:dyDescent="0.2">
      <c r="A231" s="4"/>
      <c r="B231" s="36" t="s">
        <v>776</v>
      </c>
      <c r="C231" s="35" t="s">
        <v>777</v>
      </c>
      <c r="D231" s="30">
        <v>0</v>
      </c>
      <c r="E231" s="31"/>
      <c r="F231" s="31"/>
      <c r="G231" s="31"/>
      <c r="H231" s="30">
        <f t="shared" si="3"/>
        <v>60</v>
      </c>
    </row>
    <row r="232" spans="1:8" x14ac:dyDescent="0.2">
      <c r="A232" s="4"/>
      <c r="B232" s="36" t="s">
        <v>778</v>
      </c>
      <c r="C232" s="35" t="s">
        <v>779</v>
      </c>
      <c r="D232" s="30">
        <v>0</v>
      </c>
      <c r="E232" s="31"/>
      <c r="F232" s="31"/>
      <c r="G232" s="31"/>
      <c r="H232" s="30">
        <f t="shared" si="3"/>
        <v>60</v>
      </c>
    </row>
    <row r="233" spans="1:8" x14ac:dyDescent="0.2">
      <c r="A233" s="4"/>
      <c r="B233" s="36" t="s">
        <v>780</v>
      </c>
      <c r="C233" s="35" t="s">
        <v>781</v>
      </c>
      <c r="D233" s="30">
        <v>0</v>
      </c>
      <c r="E233" s="31"/>
      <c r="F233" s="31"/>
      <c r="G233" s="31"/>
      <c r="H233" s="30">
        <f t="shared" si="3"/>
        <v>60</v>
      </c>
    </row>
    <row r="234" spans="1:8" x14ac:dyDescent="0.2">
      <c r="A234" s="4"/>
      <c r="B234" s="36" t="s">
        <v>782</v>
      </c>
      <c r="C234" s="35" t="s">
        <v>783</v>
      </c>
      <c r="D234" s="30">
        <v>0</v>
      </c>
      <c r="E234" s="31"/>
      <c r="F234" s="31"/>
      <c r="G234" s="31"/>
      <c r="H234" s="30">
        <f t="shared" si="3"/>
        <v>60</v>
      </c>
    </row>
    <row r="235" spans="1:8" x14ac:dyDescent="0.2">
      <c r="A235" s="4"/>
      <c r="B235" s="36" t="s">
        <v>784</v>
      </c>
      <c r="C235" s="35" t="s">
        <v>785</v>
      </c>
      <c r="D235" s="30">
        <v>0</v>
      </c>
      <c r="E235" s="31"/>
      <c r="F235" s="31"/>
      <c r="G235" s="31"/>
      <c r="H235" s="30">
        <f t="shared" si="3"/>
        <v>60</v>
      </c>
    </row>
    <row r="236" spans="1:8" x14ac:dyDescent="0.2">
      <c r="A236" s="4"/>
      <c r="B236" s="36" t="s">
        <v>786</v>
      </c>
      <c r="C236" s="35" t="s">
        <v>787</v>
      </c>
      <c r="D236" s="30">
        <v>0</v>
      </c>
      <c r="E236" s="31"/>
      <c r="F236" s="31"/>
      <c r="G236" s="31"/>
      <c r="H236" s="30">
        <f t="shared" si="3"/>
        <v>60</v>
      </c>
    </row>
    <row r="237" spans="1:8" x14ac:dyDescent="0.2">
      <c r="A237" s="4"/>
      <c r="B237" s="36" t="s">
        <v>788</v>
      </c>
      <c r="C237" s="35" t="s">
        <v>789</v>
      </c>
      <c r="D237" s="30">
        <v>0</v>
      </c>
      <c r="E237" s="31"/>
      <c r="F237" s="31"/>
      <c r="G237" s="31"/>
      <c r="H237" s="30">
        <f t="shared" si="3"/>
        <v>60</v>
      </c>
    </row>
    <row r="238" spans="1:8" x14ac:dyDescent="0.2">
      <c r="A238" s="4"/>
      <c r="B238" s="3">
        <v>2014012124</v>
      </c>
      <c r="C238" s="3" t="s">
        <v>790</v>
      </c>
      <c r="D238" s="30">
        <v>0</v>
      </c>
      <c r="E238" s="31"/>
      <c r="F238" s="31"/>
      <c r="G238" s="31"/>
      <c r="H238" s="30">
        <f t="shared" si="3"/>
        <v>60</v>
      </c>
    </row>
    <row r="239" spans="1:8" x14ac:dyDescent="0.2">
      <c r="A239" s="4">
        <v>20160122</v>
      </c>
      <c r="B239" s="36" t="s">
        <v>791</v>
      </c>
      <c r="C239" s="35" t="s">
        <v>792</v>
      </c>
      <c r="D239" s="30">
        <v>0</v>
      </c>
      <c r="E239" s="31">
        <f>SUM(D239:D267)</f>
        <v>344</v>
      </c>
      <c r="F239" s="31">
        <f>E239/29</f>
        <v>11.862068965517242</v>
      </c>
      <c r="G239" s="31"/>
      <c r="H239" s="30">
        <f t="shared" si="3"/>
        <v>60</v>
      </c>
    </row>
    <row r="240" spans="1:8" x14ac:dyDescent="0.2">
      <c r="A240" s="4"/>
      <c r="B240" s="36" t="s">
        <v>793</v>
      </c>
      <c r="C240" s="35" t="s">
        <v>794</v>
      </c>
      <c r="D240" s="30">
        <v>0</v>
      </c>
      <c r="E240" s="31"/>
      <c r="F240" s="31"/>
      <c r="G240" s="31"/>
      <c r="H240" s="30">
        <f t="shared" si="3"/>
        <v>60</v>
      </c>
    </row>
    <row r="241" spans="1:8" x14ac:dyDescent="0.2">
      <c r="A241" s="4"/>
      <c r="B241" s="36" t="s">
        <v>795</v>
      </c>
      <c r="C241" s="35" t="s">
        <v>796</v>
      </c>
      <c r="D241" s="30">
        <v>0</v>
      </c>
      <c r="E241" s="31"/>
      <c r="F241" s="31"/>
      <c r="G241" s="31"/>
      <c r="H241" s="30">
        <f t="shared" si="3"/>
        <v>60</v>
      </c>
    </row>
    <row r="242" spans="1:8" x14ac:dyDescent="0.2">
      <c r="A242" s="4"/>
      <c r="B242" s="36" t="s">
        <v>797</v>
      </c>
      <c r="C242" s="35" t="s">
        <v>798</v>
      </c>
      <c r="D242" s="30">
        <v>0</v>
      </c>
      <c r="E242" s="31"/>
      <c r="F242" s="31"/>
      <c r="G242" s="31"/>
      <c r="H242" s="30">
        <f t="shared" si="3"/>
        <v>60</v>
      </c>
    </row>
    <row r="243" spans="1:8" x14ac:dyDescent="0.2">
      <c r="A243" s="4"/>
      <c r="B243" s="36" t="s">
        <v>799</v>
      </c>
      <c r="C243" s="35" t="s">
        <v>800</v>
      </c>
      <c r="D243" s="30">
        <v>0</v>
      </c>
      <c r="E243" s="31"/>
      <c r="F243" s="31"/>
      <c r="G243" s="31"/>
      <c r="H243" s="30">
        <f t="shared" si="3"/>
        <v>60</v>
      </c>
    </row>
    <row r="244" spans="1:8" x14ac:dyDescent="0.2">
      <c r="A244" s="4"/>
      <c r="B244" s="36" t="s">
        <v>801</v>
      </c>
      <c r="C244" s="35" t="s">
        <v>802</v>
      </c>
      <c r="D244" s="30">
        <v>0</v>
      </c>
      <c r="E244" s="31"/>
      <c r="F244" s="31"/>
      <c r="G244" s="31"/>
      <c r="H244" s="30">
        <f t="shared" si="3"/>
        <v>60</v>
      </c>
    </row>
    <row r="245" spans="1:8" x14ac:dyDescent="0.2">
      <c r="A245" s="4"/>
      <c r="B245" s="36" t="s">
        <v>803</v>
      </c>
      <c r="C245" s="35" t="s">
        <v>804</v>
      </c>
      <c r="D245" s="30">
        <v>0</v>
      </c>
      <c r="E245" s="31"/>
      <c r="F245" s="31"/>
      <c r="G245" s="31"/>
      <c r="H245" s="30">
        <f t="shared" si="3"/>
        <v>60</v>
      </c>
    </row>
    <row r="246" spans="1:8" x14ac:dyDescent="0.2">
      <c r="A246" s="4"/>
      <c r="B246" s="36" t="s">
        <v>805</v>
      </c>
      <c r="C246" s="35" t="s">
        <v>806</v>
      </c>
      <c r="D246" s="30">
        <v>0</v>
      </c>
      <c r="E246" s="31"/>
      <c r="F246" s="31"/>
      <c r="G246" s="31"/>
      <c r="H246" s="30">
        <f t="shared" si="3"/>
        <v>60</v>
      </c>
    </row>
    <row r="247" spans="1:8" x14ac:dyDescent="0.2">
      <c r="A247" s="4"/>
      <c r="B247" s="36" t="s">
        <v>807</v>
      </c>
      <c r="C247" s="35" t="s">
        <v>808</v>
      </c>
      <c r="D247" s="30">
        <v>0</v>
      </c>
      <c r="E247" s="31"/>
      <c r="F247" s="31"/>
      <c r="G247" s="31"/>
      <c r="H247" s="30">
        <f t="shared" si="3"/>
        <v>60</v>
      </c>
    </row>
    <row r="248" spans="1:8" x14ac:dyDescent="0.2">
      <c r="A248" s="4"/>
      <c r="B248" s="36" t="s">
        <v>809</v>
      </c>
      <c r="C248" s="35" t="s">
        <v>810</v>
      </c>
      <c r="D248" s="30">
        <v>0</v>
      </c>
      <c r="E248" s="31"/>
      <c r="F248" s="31"/>
      <c r="G248" s="31"/>
      <c r="H248" s="30">
        <f t="shared" si="3"/>
        <v>60</v>
      </c>
    </row>
    <row r="249" spans="1:8" x14ac:dyDescent="0.2">
      <c r="A249" s="4"/>
      <c r="B249" s="36" t="s">
        <v>811</v>
      </c>
      <c r="C249" s="35" t="s">
        <v>812</v>
      </c>
      <c r="D249" s="30">
        <v>0</v>
      </c>
      <c r="E249" s="31"/>
      <c r="F249" s="31"/>
      <c r="G249" s="31"/>
      <c r="H249" s="30">
        <f t="shared" si="3"/>
        <v>60</v>
      </c>
    </row>
    <row r="250" spans="1:8" x14ac:dyDescent="0.2">
      <c r="A250" s="4"/>
      <c r="B250" s="36" t="s">
        <v>813</v>
      </c>
      <c r="C250" s="35" t="s">
        <v>814</v>
      </c>
      <c r="D250" s="30">
        <v>0</v>
      </c>
      <c r="E250" s="31"/>
      <c r="F250" s="31"/>
      <c r="G250" s="31"/>
      <c r="H250" s="30">
        <f t="shared" si="3"/>
        <v>60</v>
      </c>
    </row>
    <row r="251" spans="1:8" x14ac:dyDescent="0.2">
      <c r="A251" s="4"/>
      <c r="B251" s="36" t="s">
        <v>815</v>
      </c>
      <c r="C251" s="35" t="s">
        <v>816</v>
      </c>
      <c r="D251" s="30">
        <v>0</v>
      </c>
      <c r="E251" s="31"/>
      <c r="F251" s="31"/>
      <c r="G251" s="31"/>
      <c r="H251" s="30">
        <f t="shared" si="3"/>
        <v>60</v>
      </c>
    </row>
    <row r="252" spans="1:8" x14ac:dyDescent="0.2">
      <c r="A252" s="4"/>
      <c r="B252" s="36" t="s">
        <v>817</v>
      </c>
      <c r="C252" s="35" t="s">
        <v>818</v>
      </c>
      <c r="D252" s="30">
        <v>0</v>
      </c>
      <c r="E252" s="31"/>
      <c r="F252" s="31"/>
      <c r="G252" s="31"/>
      <c r="H252" s="30">
        <f t="shared" si="3"/>
        <v>60</v>
      </c>
    </row>
    <row r="253" spans="1:8" x14ac:dyDescent="0.2">
      <c r="A253" s="4"/>
      <c r="B253" s="36" t="s">
        <v>819</v>
      </c>
      <c r="C253" s="35" t="s">
        <v>820</v>
      </c>
      <c r="D253" s="30">
        <v>114</v>
      </c>
      <c r="E253" s="31"/>
      <c r="F253" s="31"/>
      <c r="G253" s="31"/>
      <c r="H253" s="30">
        <v>100</v>
      </c>
    </row>
    <row r="254" spans="1:8" x14ac:dyDescent="0.2">
      <c r="A254" s="4"/>
      <c r="B254" s="36" t="s">
        <v>821</v>
      </c>
      <c r="C254" s="35" t="s">
        <v>822</v>
      </c>
      <c r="D254" s="30">
        <v>0</v>
      </c>
      <c r="E254" s="31"/>
      <c r="F254" s="31"/>
      <c r="G254" s="31"/>
      <c r="H254" s="30">
        <f t="shared" ref="H254:H266" si="4">60+40*(D254/102)</f>
        <v>60</v>
      </c>
    </row>
    <row r="255" spans="1:8" x14ac:dyDescent="0.2">
      <c r="A255" s="4"/>
      <c r="B255" s="36" t="s">
        <v>823</v>
      </c>
      <c r="C255" s="35" t="s">
        <v>824</v>
      </c>
      <c r="D255" s="30">
        <v>0</v>
      </c>
      <c r="E255" s="31"/>
      <c r="F255" s="31"/>
      <c r="G255" s="31"/>
      <c r="H255" s="30">
        <f t="shared" si="4"/>
        <v>60</v>
      </c>
    </row>
    <row r="256" spans="1:8" x14ac:dyDescent="0.2">
      <c r="A256" s="4"/>
      <c r="B256" s="36" t="s">
        <v>825</v>
      </c>
      <c r="C256" s="35" t="s">
        <v>826</v>
      </c>
      <c r="D256" s="30">
        <v>0</v>
      </c>
      <c r="E256" s="31"/>
      <c r="F256" s="31"/>
      <c r="G256" s="31"/>
      <c r="H256" s="30">
        <f t="shared" si="4"/>
        <v>60</v>
      </c>
    </row>
    <row r="257" spans="1:8" x14ac:dyDescent="0.2">
      <c r="A257" s="4"/>
      <c r="B257" s="36" t="s">
        <v>827</v>
      </c>
      <c r="C257" s="35" t="s">
        <v>828</v>
      </c>
      <c r="D257" s="30">
        <v>0</v>
      </c>
      <c r="E257" s="31"/>
      <c r="F257" s="31"/>
      <c r="G257" s="31"/>
      <c r="H257" s="30">
        <f t="shared" si="4"/>
        <v>60</v>
      </c>
    </row>
    <row r="258" spans="1:8" x14ac:dyDescent="0.2">
      <c r="A258" s="4"/>
      <c r="B258" s="36" t="s">
        <v>829</v>
      </c>
      <c r="C258" s="35" t="s">
        <v>830</v>
      </c>
      <c r="D258" s="30">
        <v>90</v>
      </c>
      <c r="E258" s="31"/>
      <c r="F258" s="31"/>
      <c r="G258" s="31"/>
      <c r="H258" s="30">
        <v>100</v>
      </c>
    </row>
    <row r="259" spans="1:8" x14ac:dyDescent="0.2">
      <c r="A259" s="4"/>
      <c r="B259" s="36" t="s">
        <v>831</v>
      </c>
      <c r="C259" s="35" t="s">
        <v>832</v>
      </c>
      <c r="D259" s="30">
        <v>0</v>
      </c>
      <c r="E259" s="31"/>
      <c r="F259" s="31"/>
      <c r="G259" s="31"/>
      <c r="H259" s="30">
        <f t="shared" si="4"/>
        <v>60</v>
      </c>
    </row>
    <row r="260" spans="1:8" x14ac:dyDescent="0.2">
      <c r="A260" s="4"/>
      <c r="B260" s="36" t="s">
        <v>833</v>
      </c>
      <c r="C260" s="35" t="s">
        <v>834</v>
      </c>
      <c r="D260" s="30">
        <v>0</v>
      </c>
      <c r="E260" s="31"/>
      <c r="F260" s="31"/>
      <c r="G260" s="31"/>
      <c r="H260" s="30">
        <f t="shared" si="4"/>
        <v>60</v>
      </c>
    </row>
    <row r="261" spans="1:8" x14ac:dyDescent="0.2">
      <c r="A261" s="4"/>
      <c r="B261" s="36" t="s">
        <v>835</v>
      </c>
      <c r="C261" s="35" t="s">
        <v>836</v>
      </c>
      <c r="D261" s="30">
        <v>0</v>
      </c>
      <c r="E261" s="31"/>
      <c r="F261" s="31"/>
      <c r="G261" s="31"/>
      <c r="H261" s="30">
        <f t="shared" si="4"/>
        <v>60</v>
      </c>
    </row>
    <row r="262" spans="1:8" x14ac:dyDescent="0.2">
      <c r="A262" s="4"/>
      <c r="B262" s="36" t="s">
        <v>837</v>
      </c>
      <c r="C262" s="35" t="s">
        <v>838</v>
      </c>
      <c r="D262" s="30">
        <v>0</v>
      </c>
      <c r="E262" s="31"/>
      <c r="F262" s="31"/>
      <c r="G262" s="31"/>
      <c r="H262" s="30">
        <f t="shared" si="4"/>
        <v>60</v>
      </c>
    </row>
    <row r="263" spans="1:8" x14ac:dyDescent="0.2">
      <c r="A263" s="4"/>
      <c r="B263" s="36" t="s">
        <v>839</v>
      </c>
      <c r="C263" s="35" t="s">
        <v>840</v>
      </c>
      <c r="D263" s="30">
        <v>0</v>
      </c>
      <c r="E263" s="31"/>
      <c r="F263" s="31"/>
      <c r="G263" s="31"/>
      <c r="H263" s="30">
        <f t="shared" si="4"/>
        <v>60</v>
      </c>
    </row>
    <row r="264" spans="1:8" x14ac:dyDescent="0.2">
      <c r="A264" s="4"/>
      <c r="B264" s="36" t="s">
        <v>841</v>
      </c>
      <c r="C264" s="35" t="s">
        <v>228</v>
      </c>
      <c r="D264" s="30">
        <v>0</v>
      </c>
      <c r="E264" s="31"/>
      <c r="F264" s="31"/>
      <c r="G264" s="31"/>
      <c r="H264" s="30">
        <f t="shared" si="4"/>
        <v>60</v>
      </c>
    </row>
    <row r="265" spans="1:8" x14ac:dyDescent="0.2">
      <c r="A265" s="4"/>
      <c r="B265" s="36" t="s">
        <v>842</v>
      </c>
      <c r="C265" s="35" t="s">
        <v>843</v>
      </c>
      <c r="D265" s="30">
        <v>0</v>
      </c>
      <c r="E265" s="31"/>
      <c r="F265" s="31"/>
      <c r="G265" s="31"/>
      <c r="H265" s="30">
        <f t="shared" si="4"/>
        <v>60</v>
      </c>
    </row>
    <row r="266" spans="1:8" x14ac:dyDescent="0.2">
      <c r="A266" s="4"/>
      <c r="B266" s="36" t="s">
        <v>844</v>
      </c>
      <c r="C266" s="35" t="s">
        <v>845</v>
      </c>
      <c r="D266" s="30">
        <v>0</v>
      </c>
      <c r="E266" s="31"/>
      <c r="F266" s="31"/>
      <c r="G266" s="31"/>
      <c r="H266" s="30">
        <f t="shared" si="4"/>
        <v>60</v>
      </c>
    </row>
    <row r="267" spans="1:8" x14ac:dyDescent="0.2">
      <c r="A267" s="4"/>
      <c r="B267" s="36" t="s">
        <v>846</v>
      </c>
      <c r="C267" s="35" t="s">
        <v>847</v>
      </c>
      <c r="D267" s="30">
        <v>140</v>
      </c>
      <c r="E267" s="31"/>
      <c r="F267" s="31"/>
      <c r="G267" s="31"/>
      <c r="H267" s="30">
        <v>100</v>
      </c>
    </row>
  </sheetData>
  <mergeCells count="29">
    <mergeCell ref="A209:A238"/>
    <mergeCell ref="E209:E238"/>
    <mergeCell ref="F209:F238"/>
    <mergeCell ref="A239:A267"/>
    <mergeCell ref="E239:E267"/>
    <mergeCell ref="F239:F267"/>
    <mergeCell ref="A151:A181"/>
    <mergeCell ref="E151:E181"/>
    <mergeCell ref="F151:F181"/>
    <mergeCell ref="A182:A208"/>
    <mergeCell ref="E182:E208"/>
    <mergeCell ref="F182:F208"/>
    <mergeCell ref="F62:F92"/>
    <mergeCell ref="A93:A119"/>
    <mergeCell ref="E93:E119"/>
    <mergeCell ref="F93:F119"/>
    <mergeCell ref="A120:A150"/>
    <mergeCell ref="E120:E150"/>
    <mergeCell ref="F120:F150"/>
    <mergeCell ref="A1:H1"/>
    <mergeCell ref="A3:A31"/>
    <mergeCell ref="E3:E31"/>
    <mergeCell ref="F3:F31"/>
    <mergeCell ref="G3:G267"/>
    <mergeCell ref="A32:A61"/>
    <mergeCell ref="E32:E61"/>
    <mergeCell ref="F32:F61"/>
    <mergeCell ref="A62:A92"/>
    <mergeCell ref="E62:E92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L300"/>
  <sheetViews>
    <sheetView workbookViewId="0">
      <selection activeCell="J7" sqref="J7"/>
    </sheetView>
  </sheetViews>
  <sheetFormatPr defaultColWidth="9" defaultRowHeight="13.5" x14ac:dyDescent="0.2"/>
  <cols>
    <col min="1" max="1" width="9.5" style="17" bestFit="1" customWidth="1"/>
    <col min="2" max="2" width="11.625" style="17" bestFit="1" customWidth="1"/>
    <col min="3" max="3" width="9" style="17" customWidth="1"/>
    <col min="4" max="4" width="9" style="26" customWidth="1"/>
    <col min="5" max="5" width="15.125" style="18" bestFit="1" customWidth="1"/>
    <col min="6" max="7" width="17.25" style="18" bestFit="1" customWidth="1"/>
    <col min="8" max="8" width="13" style="18" bestFit="1" customWidth="1"/>
    <col min="9" max="9" width="9" style="13" customWidth="1"/>
    <col min="10" max="10" width="11.875" style="13" bestFit="1" customWidth="1"/>
    <col min="11" max="240" width="9" style="13" customWidth="1"/>
    <col min="241" max="241" width="9.5" style="13" customWidth="1"/>
    <col min="242" max="242" width="17" style="13" customWidth="1"/>
    <col min="243" max="244" width="9" style="13" customWidth="1"/>
    <col min="245" max="245" width="16.875" style="13" customWidth="1"/>
    <col min="246" max="246" width="9" style="13" customWidth="1"/>
    <col min="247" max="16384" width="9" style="23"/>
  </cols>
  <sheetData>
    <row r="1" spans="1:8" ht="31.5" customHeight="1" x14ac:dyDescent="0.2">
      <c r="A1" s="19" t="s">
        <v>1734</v>
      </c>
      <c r="B1" s="19"/>
      <c r="C1" s="19"/>
      <c r="D1" s="4"/>
      <c r="E1" s="19"/>
      <c r="F1" s="19"/>
      <c r="G1" s="19"/>
      <c r="H1" s="20"/>
    </row>
    <row r="2" spans="1:8" ht="18" customHeight="1" x14ac:dyDescent="0.2">
      <c r="A2" s="24" t="s">
        <v>1</v>
      </c>
      <c r="B2" s="24" t="s">
        <v>2</v>
      </c>
      <c r="C2" s="24" t="s">
        <v>3</v>
      </c>
      <c r="D2" s="3" t="s">
        <v>4</v>
      </c>
      <c r="E2" s="25" t="s">
        <v>5</v>
      </c>
      <c r="F2" s="15" t="s">
        <v>6</v>
      </c>
      <c r="G2" s="39" t="s">
        <v>7</v>
      </c>
      <c r="H2" s="39" t="s">
        <v>8</v>
      </c>
    </row>
    <row r="3" spans="1:8" x14ac:dyDescent="0.2">
      <c r="A3" s="40">
        <v>20170100</v>
      </c>
      <c r="B3" s="41">
        <f>'[2]20170100'!C4</f>
        <v>2017011119</v>
      </c>
      <c r="C3" s="41" t="str">
        <f>'[2]20170100'!D4</f>
        <v>吕茜</v>
      </c>
      <c r="D3" s="3">
        <f>'[2]20170100'!E4</f>
        <v>0</v>
      </c>
      <c r="E3" s="16">
        <f>SUM(D3:D31)</f>
        <v>29</v>
      </c>
      <c r="F3" s="16">
        <v>1</v>
      </c>
      <c r="G3" s="16">
        <f>SUM(E3:E300)/298</f>
        <v>4.5969798657718126</v>
      </c>
      <c r="H3" s="15">
        <f>60+40*(D3/52.5)</f>
        <v>60</v>
      </c>
    </row>
    <row r="4" spans="1:8" x14ac:dyDescent="0.2">
      <c r="A4" s="40"/>
      <c r="B4" s="41">
        <f>'[2]20170100'!C5</f>
        <v>2017011129</v>
      </c>
      <c r="C4" s="41" t="str">
        <f>'[2]20170100'!D5</f>
        <v>张晖涛</v>
      </c>
      <c r="D4" s="3">
        <f>'[2]20170100'!E5</f>
        <v>0</v>
      </c>
      <c r="E4" s="16"/>
      <c r="F4" s="16"/>
      <c r="G4" s="16"/>
      <c r="H4" s="15">
        <f t="shared" ref="H4:H67" si="0">60+40*(D4/52.5)</f>
        <v>60</v>
      </c>
    </row>
    <row r="5" spans="1:8" x14ac:dyDescent="0.2">
      <c r="A5" s="40"/>
      <c r="B5" s="41">
        <f>'[2]20170100'!C6</f>
        <v>2017011208</v>
      </c>
      <c r="C5" s="41" t="str">
        <f>'[2]20170100'!D6</f>
        <v>韩世林</v>
      </c>
      <c r="D5" s="3">
        <f>'[2]20170100'!E6</f>
        <v>0</v>
      </c>
      <c r="E5" s="16"/>
      <c r="F5" s="16"/>
      <c r="G5" s="16"/>
      <c r="H5" s="15">
        <f t="shared" si="0"/>
        <v>60</v>
      </c>
    </row>
    <row r="6" spans="1:8" x14ac:dyDescent="0.2">
      <c r="A6" s="40"/>
      <c r="B6" s="41">
        <f>'[2]20170100'!C7</f>
        <v>2017011216</v>
      </c>
      <c r="C6" s="41" t="str">
        <f>'[2]20170100'!D7</f>
        <v>绳册</v>
      </c>
      <c r="D6" s="3">
        <f>'[2]20170100'!E7</f>
        <v>0</v>
      </c>
      <c r="E6" s="16"/>
      <c r="F6" s="16"/>
      <c r="G6" s="16"/>
      <c r="H6" s="15">
        <f t="shared" si="0"/>
        <v>60</v>
      </c>
    </row>
    <row r="7" spans="1:8" x14ac:dyDescent="0.2">
      <c r="A7" s="40"/>
      <c r="B7" s="41">
        <f>'[2]20170100'!C8</f>
        <v>2017011225</v>
      </c>
      <c r="C7" s="41" t="str">
        <f>'[2]20170100'!D8</f>
        <v>杨禹</v>
      </c>
      <c r="D7" s="3">
        <f>'[2]20170100'!E8</f>
        <v>0</v>
      </c>
      <c r="E7" s="16"/>
      <c r="F7" s="16"/>
      <c r="G7" s="16"/>
      <c r="H7" s="15">
        <f t="shared" si="0"/>
        <v>60</v>
      </c>
    </row>
    <row r="8" spans="1:8" x14ac:dyDescent="0.2">
      <c r="A8" s="40"/>
      <c r="B8" s="41">
        <f>'[2]20170100'!C9</f>
        <v>2017011322</v>
      </c>
      <c r="C8" s="41" t="str">
        <f>'[2]20170100'!D9</f>
        <v>王梓丞</v>
      </c>
      <c r="D8" s="3">
        <f>'[2]20170100'!E9</f>
        <v>10.5</v>
      </c>
      <c r="E8" s="16"/>
      <c r="F8" s="16"/>
      <c r="G8" s="16"/>
      <c r="H8" s="15">
        <f t="shared" si="0"/>
        <v>68</v>
      </c>
    </row>
    <row r="9" spans="1:8" x14ac:dyDescent="0.2">
      <c r="A9" s="40"/>
      <c r="B9" s="41">
        <f>'[2]20170100'!C10</f>
        <v>2017011323</v>
      </c>
      <c r="C9" s="41" t="str">
        <f>'[2]20170100'!D10</f>
        <v>辛子豪</v>
      </c>
      <c r="D9" s="3">
        <f>'[2]20170100'!E10</f>
        <v>0</v>
      </c>
      <c r="E9" s="16"/>
      <c r="F9" s="16"/>
      <c r="G9" s="16"/>
      <c r="H9" s="15">
        <f t="shared" si="0"/>
        <v>60</v>
      </c>
    </row>
    <row r="10" spans="1:8" x14ac:dyDescent="0.2">
      <c r="A10" s="40"/>
      <c r="B10" s="41">
        <f>'[2]20170100'!C11</f>
        <v>2017011328</v>
      </c>
      <c r="C10" s="41" t="str">
        <f>'[2]20170100'!D11</f>
        <v>张益迪</v>
      </c>
      <c r="D10" s="3">
        <f>'[2]20170100'!E11</f>
        <v>0</v>
      </c>
      <c r="E10" s="16"/>
      <c r="F10" s="16"/>
      <c r="G10" s="16"/>
      <c r="H10" s="15">
        <f t="shared" si="0"/>
        <v>60</v>
      </c>
    </row>
    <row r="11" spans="1:8" x14ac:dyDescent="0.2">
      <c r="A11" s="40"/>
      <c r="B11" s="41">
        <f>'[2]20170100'!C12</f>
        <v>2017011427</v>
      </c>
      <c r="C11" s="41" t="str">
        <f>'[2]20170100'!D12</f>
        <v>张心雨</v>
      </c>
      <c r="D11" s="3">
        <f>'[2]20170100'!E12</f>
        <v>0</v>
      </c>
      <c r="E11" s="16"/>
      <c r="F11" s="16"/>
      <c r="G11" s="16"/>
      <c r="H11" s="15">
        <f t="shared" si="0"/>
        <v>60</v>
      </c>
    </row>
    <row r="12" spans="1:8" x14ac:dyDescent="0.2">
      <c r="A12" s="40"/>
      <c r="B12" s="41">
        <f>'[2]20170100'!C13</f>
        <v>2017011506</v>
      </c>
      <c r="C12" s="41" t="str">
        <f>'[2]20170100'!D13</f>
        <v>韩宇峰</v>
      </c>
      <c r="D12" s="3">
        <f>'[2]20170100'!E13</f>
        <v>0</v>
      </c>
      <c r="E12" s="16"/>
      <c r="F12" s="16"/>
      <c r="G12" s="16"/>
      <c r="H12" s="15">
        <f t="shared" si="0"/>
        <v>60</v>
      </c>
    </row>
    <row r="13" spans="1:8" x14ac:dyDescent="0.2">
      <c r="A13" s="40"/>
      <c r="B13" s="41">
        <f>'[2]20170100'!C14</f>
        <v>2017011517</v>
      </c>
      <c r="C13" s="41" t="str">
        <f>'[2]20170100'!D14</f>
        <v>彭帷杰</v>
      </c>
      <c r="D13" s="3">
        <f>'[2]20170100'!E14</f>
        <v>8.5</v>
      </c>
      <c r="E13" s="16"/>
      <c r="F13" s="16"/>
      <c r="G13" s="16"/>
      <c r="H13" s="15">
        <f t="shared" si="0"/>
        <v>66.476190476190482</v>
      </c>
    </row>
    <row r="14" spans="1:8" x14ac:dyDescent="0.2">
      <c r="A14" s="40"/>
      <c r="B14" s="41">
        <f>'[2]20170100'!C15</f>
        <v>2017011523</v>
      </c>
      <c r="C14" s="41" t="str">
        <f>'[2]20170100'!D15</f>
        <v>王文昊</v>
      </c>
      <c r="D14" s="3">
        <f>'[2]20170100'!E15</f>
        <v>10</v>
      </c>
      <c r="E14" s="16"/>
      <c r="F14" s="16"/>
      <c r="G14" s="16"/>
      <c r="H14" s="15">
        <f t="shared" si="0"/>
        <v>67.61904761904762</v>
      </c>
    </row>
    <row r="15" spans="1:8" x14ac:dyDescent="0.2">
      <c r="A15" s="40"/>
      <c r="B15" s="41">
        <f>'[2]20170100'!C16</f>
        <v>2017011603</v>
      </c>
      <c r="C15" s="41" t="str">
        <f>'[2]20170100'!D16</f>
        <v>单磊</v>
      </c>
      <c r="D15" s="3">
        <f>'[2]20170100'!E16</f>
        <v>0</v>
      </c>
      <c r="E15" s="16"/>
      <c r="F15" s="16"/>
      <c r="G15" s="16"/>
      <c r="H15" s="15">
        <f t="shared" si="0"/>
        <v>60</v>
      </c>
    </row>
    <row r="16" spans="1:8" x14ac:dyDescent="0.2">
      <c r="A16" s="40"/>
      <c r="B16" s="41">
        <f>'[2]20170100'!C17</f>
        <v>2017011607</v>
      </c>
      <c r="C16" s="41" t="str">
        <f>'[2]20170100'!D17</f>
        <v>李好纯</v>
      </c>
      <c r="D16" s="3">
        <f>'[2]20170100'!E17</f>
        <v>0</v>
      </c>
      <c r="E16" s="16"/>
      <c r="F16" s="16"/>
      <c r="G16" s="16"/>
      <c r="H16" s="15">
        <f t="shared" si="0"/>
        <v>60</v>
      </c>
    </row>
    <row r="17" spans="1:8" x14ac:dyDescent="0.2">
      <c r="A17" s="40"/>
      <c r="B17" s="41">
        <f>'[2]20170100'!C18</f>
        <v>2017011617</v>
      </c>
      <c r="C17" s="41" t="str">
        <f>'[2]20170100'!D18</f>
        <v>王长宏</v>
      </c>
      <c r="D17" s="3">
        <f>'[2]20170100'!E18</f>
        <v>0</v>
      </c>
      <c r="E17" s="16"/>
      <c r="F17" s="16"/>
      <c r="G17" s="16"/>
      <c r="H17" s="15">
        <f t="shared" si="0"/>
        <v>60</v>
      </c>
    </row>
    <row r="18" spans="1:8" x14ac:dyDescent="0.2">
      <c r="A18" s="40"/>
      <c r="B18" s="41">
        <f>'[2]20170100'!C19</f>
        <v>2017011618</v>
      </c>
      <c r="C18" s="41" t="str">
        <f>'[2]20170100'!D19</f>
        <v>王臣</v>
      </c>
      <c r="D18" s="3">
        <f>'[2]20170100'!E19</f>
        <v>0</v>
      </c>
      <c r="E18" s="16"/>
      <c r="F18" s="16"/>
      <c r="G18" s="16"/>
      <c r="H18" s="15">
        <f t="shared" si="0"/>
        <v>60</v>
      </c>
    </row>
    <row r="19" spans="1:8" x14ac:dyDescent="0.2">
      <c r="A19" s="40"/>
      <c r="B19" s="41">
        <f>'[2]20170100'!C20</f>
        <v>2017011620</v>
      </c>
      <c r="C19" s="41" t="str">
        <f>'[2]20170100'!D20</f>
        <v>王湛</v>
      </c>
      <c r="D19" s="3">
        <f>'[2]20170100'!E20</f>
        <v>0</v>
      </c>
      <c r="E19" s="16"/>
      <c r="F19" s="16"/>
      <c r="G19" s="16"/>
      <c r="H19" s="15">
        <f t="shared" si="0"/>
        <v>60</v>
      </c>
    </row>
    <row r="20" spans="1:8" x14ac:dyDescent="0.2">
      <c r="A20" s="40"/>
      <c r="B20" s="41">
        <f>'[2]20170100'!C21</f>
        <v>2017011626</v>
      </c>
      <c r="C20" s="41" t="str">
        <f>'[2]20170100'!D21</f>
        <v>袁霆志</v>
      </c>
      <c r="D20" s="3">
        <f>'[2]20170100'!E21</f>
        <v>0</v>
      </c>
      <c r="E20" s="16"/>
      <c r="F20" s="16"/>
      <c r="G20" s="16"/>
      <c r="H20" s="15">
        <f t="shared" si="0"/>
        <v>60</v>
      </c>
    </row>
    <row r="21" spans="1:8" x14ac:dyDescent="0.2">
      <c r="A21" s="40"/>
      <c r="B21" s="41">
        <f>'[2]20170100'!C22</f>
        <v>2017011628</v>
      </c>
      <c r="C21" s="41" t="str">
        <f>'[2]20170100'!D22</f>
        <v>张力文</v>
      </c>
      <c r="D21" s="3">
        <f>'[2]20170100'!E22</f>
        <v>0</v>
      </c>
      <c r="E21" s="16"/>
      <c r="F21" s="16"/>
      <c r="G21" s="16"/>
      <c r="H21" s="15">
        <f t="shared" si="0"/>
        <v>60</v>
      </c>
    </row>
    <row r="22" spans="1:8" x14ac:dyDescent="0.2">
      <c r="A22" s="40"/>
      <c r="B22" s="41">
        <f>'[2]20170100'!C23</f>
        <v>2017011721</v>
      </c>
      <c r="C22" s="41" t="str">
        <f>'[2]20170100'!D23</f>
        <v>王宝旭</v>
      </c>
      <c r="D22" s="3">
        <f>'[2]20170100'!E23</f>
        <v>0</v>
      </c>
      <c r="E22" s="16"/>
      <c r="F22" s="16"/>
      <c r="G22" s="16"/>
      <c r="H22" s="15">
        <f t="shared" si="0"/>
        <v>60</v>
      </c>
    </row>
    <row r="23" spans="1:8" x14ac:dyDescent="0.2">
      <c r="A23" s="40"/>
      <c r="B23" s="41">
        <f>'[2]20170100'!C24</f>
        <v>2017011722</v>
      </c>
      <c r="C23" s="41" t="str">
        <f>'[2]20170100'!D24</f>
        <v>徐一帆</v>
      </c>
      <c r="D23" s="3">
        <f>'[2]20170100'!E24</f>
        <v>0</v>
      </c>
      <c r="E23" s="16"/>
      <c r="F23" s="16"/>
      <c r="G23" s="16"/>
      <c r="H23" s="15">
        <f t="shared" si="0"/>
        <v>60</v>
      </c>
    </row>
    <row r="24" spans="1:8" x14ac:dyDescent="0.2">
      <c r="A24" s="40"/>
      <c r="B24" s="41">
        <f>'[2]20170100'!C25</f>
        <v>2017011728</v>
      </c>
      <c r="C24" s="41" t="str">
        <f>'[2]20170100'!D25</f>
        <v>赵春晖</v>
      </c>
      <c r="D24" s="3">
        <f>'[2]20170100'!E25</f>
        <v>0</v>
      </c>
      <c r="E24" s="16"/>
      <c r="F24" s="16"/>
      <c r="G24" s="16"/>
      <c r="H24" s="15">
        <f t="shared" si="0"/>
        <v>60</v>
      </c>
    </row>
    <row r="25" spans="1:8" x14ac:dyDescent="0.2">
      <c r="A25" s="40"/>
      <c r="B25" s="41">
        <f>'[2]20170100'!C26</f>
        <v>2017011805</v>
      </c>
      <c r="C25" s="41" t="str">
        <f>'[2]20170100'!D26</f>
        <v>霍炜</v>
      </c>
      <c r="D25" s="3">
        <f>'[2]20170100'!E26</f>
        <v>0</v>
      </c>
      <c r="E25" s="16"/>
      <c r="F25" s="16"/>
      <c r="G25" s="16"/>
      <c r="H25" s="15">
        <f t="shared" si="0"/>
        <v>60</v>
      </c>
    </row>
    <row r="26" spans="1:8" x14ac:dyDescent="0.2">
      <c r="A26" s="40"/>
      <c r="B26" s="41">
        <f>'[2]20170100'!C27</f>
        <v>2017011829</v>
      </c>
      <c r="C26" s="41" t="str">
        <f>'[2]20170100'!D27</f>
        <v>郑顺鑫</v>
      </c>
      <c r="D26" s="3">
        <f>'[2]20170100'!E27</f>
        <v>0</v>
      </c>
      <c r="E26" s="16"/>
      <c r="F26" s="16"/>
      <c r="G26" s="16"/>
      <c r="H26" s="15">
        <f t="shared" si="0"/>
        <v>60</v>
      </c>
    </row>
    <row r="27" spans="1:8" x14ac:dyDescent="0.2">
      <c r="A27" s="40"/>
      <c r="B27" s="41">
        <f>'[2]20170100'!C28</f>
        <v>2017011918</v>
      </c>
      <c r="C27" s="41" t="str">
        <f>'[2]20170100'!D28</f>
        <v>王梓璇</v>
      </c>
      <c r="D27" s="3">
        <f>'[2]20170100'!E28</f>
        <v>0</v>
      </c>
      <c r="E27" s="16"/>
      <c r="F27" s="16"/>
      <c r="G27" s="16"/>
      <c r="H27" s="15">
        <f t="shared" si="0"/>
        <v>60</v>
      </c>
    </row>
    <row r="28" spans="1:8" x14ac:dyDescent="0.2">
      <c r="A28" s="40"/>
      <c r="B28" s="41">
        <f>'[2]20170100'!C29</f>
        <v>2017011929</v>
      </c>
      <c r="C28" s="41" t="str">
        <f>'[2]20170100'!D29</f>
        <v>祝成伟</v>
      </c>
      <c r="D28" s="3">
        <f>'[2]20170100'!E29</f>
        <v>0</v>
      </c>
      <c r="E28" s="16"/>
      <c r="F28" s="16"/>
      <c r="G28" s="16"/>
      <c r="H28" s="15">
        <f t="shared" si="0"/>
        <v>60</v>
      </c>
    </row>
    <row r="29" spans="1:8" x14ac:dyDescent="0.2">
      <c r="A29" s="40"/>
      <c r="B29" s="41">
        <f>'[2]20170100'!C30</f>
        <v>2017071713</v>
      </c>
      <c r="C29" s="41" t="str">
        <f>'[2]20170100'!D30</f>
        <v>刘昊康</v>
      </c>
      <c r="D29" s="3">
        <f>'[2]20170100'!E30</f>
        <v>0</v>
      </c>
      <c r="E29" s="16"/>
      <c r="F29" s="16"/>
      <c r="G29" s="16"/>
      <c r="H29" s="15">
        <f t="shared" si="0"/>
        <v>60</v>
      </c>
    </row>
    <row r="30" spans="1:8" x14ac:dyDescent="0.2">
      <c r="A30" s="40"/>
      <c r="B30" s="41">
        <f>'[2]20170100'!C31</f>
        <v>2017080914</v>
      </c>
      <c r="C30" s="41" t="str">
        <f>'[2]20170100'!D31</f>
        <v>刘晔恒</v>
      </c>
      <c r="D30" s="3">
        <f>'[2]20170100'!E31</f>
        <v>0</v>
      </c>
      <c r="E30" s="16"/>
      <c r="F30" s="16"/>
      <c r="G30" s="16"/>
      <c r="H30" s="15">
        <f t="shared" si="0"/>
        <v>60</v>
      </c>
    </row>
    <row r="31" spans="1:8" x14ac:dyDescent="0.2">
      <c r="A31" s="40"/>
      <c r="B31" s="41">
        <f>'[2]20170100'!C32</f>
        <v>2017071513</v>
      </c>
      <c r="C31" s="41" t="str">
        <f>'[2]20170100'!D32</f>
        <v>郎硕</v>
      </c>
      <c r="D31" s="3">
        <f>'[2]20170100'!E32</f>
        <v>0</v>
      </c>
      <c r="E31" s="16"/>
      <c r="F31" s="16"/>
      <c r="G31" s="16"/>
      <c r="H31" s="15">
        <f t="shared" si="0"/>
        <v>60</v>
      </c>
    </row>
    <row r="32" spans="1:8" x14ac:dyDescent="0.2">
      <c r="A32" s="40">
        <v>20170111</v>
      </c>
      <c r="B32" s="42">
        <f>'[2]20170111'!C4</f>
        <v>2017011102</v>
      </c>
      <c r="C32" s="41" t="str">
        <f>'[2]20170111'!D4</f>
        <v>陈启航</v>
      </c>
      <c r="D32" s="3">
        <v>21</v>
      </c>
      <c r="E32" s="16">
        <f>SUM(D32:D55)</f>
        <v>343</v>
      </c>
      <c r="F32" s="16">
        <v>14.3</v>
      </c>
      <c r="G32" s="16"/>
      <c r="H32" s="15">
        <f t="shared" si="0"/>
        <v>76</v>
      </c>
    </row>
    <row r="33" spans="1:8" x14ac:dyDescent="0.2">
      <c r="A33" s="40"/>
      <c r="B33" s="42">
        <f>'[2]20170111'!C5</f>
        <v>2017011104</v>
      </c>
      <c r="C33" s="41" t="str">
        <f>'[2]20170111'!D5</f>
        <v>杜德昕</v>
      </c>
      <c r="D33" s="3">
        <v>4</v>
      </c>
      <c r="E33" s="16"/>
      <c r="F33" s="16"/>
      <c r="G33" s="16"/>
      <c r="H33" s="15">
        <f t="shared" si="0"/>
        <v>63.047619047619051</v>
      </c>
    </row>
    <row r="34" spans="1:8" x14ac:dyDescent="0.2">
      <c r="A34" s="40"/>
      <c r="B34" s="42">
        <f>'[2]20170111'!C6</f>
        <v>2017011105</v>
      </c>
      <c r="C34" s="41" t="str">
        <f>'[2]20170111'!D6</f>
        <v>樊其祥</v>
      </c>
      <c r="D34" s="3">
        <v>4</v>
      </c>
      <c r="E34" s="16"/>
      <c r="F34" s="16"/>
      <c r="G34" s="16"/>
      <c r="H34" s="15">
        <f t="shared" si="0"/>
        <v>63.047619047619051</v>
      </c>
    </row>
    <row r="35" spans="1:8" x14ac:dyDescent="0.2">
      <c r="A35" s="40"/>
      <c r="B35" s="42">
        <f>'[2]20170111'!C7</f>
        <v>2017011106</v>
      </c>
      <c r="C35" s="41" t="str">
        <f>'[2]20170111'!D7</f>
        <v>高锐</v>
      </c>
      <c r="D35" s="3">
        <v>4</v>
      </c>
      <c r="E35" s="16"/>
      <c r="F35" s="16"/>
      <c r="G35" s="16"/>
      <c r="H35" s="15">
        <f t="shared" si="0"/>
        <v>63.047619047619051</v>
      </c>
    </row>
    <row r="36" spans="1:8" x14ac:dyDescent="0.2">
      <c r="A36" s="40"/>
      <c r="B36" s="42">
        <f>'[2]20170111'!C8</f>
        <v>2017011107</v>
      </c>
      <c r="C36" s="41" t="str">
        <f>'[2]20170111'!D8</f>
        <v>高适</v>
      </c>
      <c r="D36" s="3">
        <v>4</v>
      </c>
      <c r="E36" s="16"/>
      <c r="F36" s="16"/>
      <c r="G36" s="16"/>
      <c r="H36" s="15">
        <f t="shared" si="0"/>
        <v>63.047619047619051</v>
      </c>
    </row>
    <row r="37" spans="1:8" x14ac:dyDescent="0.2">
      <c r="A37" s="40"/>
      <c r="B37" s="42">
        <f>'[2]20170111'!C9</f>
        <v>2017011108</v>
      </c>
      <c r="C37" s="41" t="str">
        <f>'[2]20170111'!D9</f>
        <v>谷俊林</v>
      </c>
      <c r="D37" s="3">
        <v>99</v>
      </c>
      <c r="E37" s="16"/>
      <c r="F37" s="16"/>
      <c r="G37" s="16"/>
      <c r="H37" s="15">
        <v>100</v>
      </c>
    </row>
    <row r="38" spans="1:8" x14ac:dyDescent="0.2">
      <c r="A38" s="40"/>
      <c r="B38" s="42">
        <f>'[2]20170111'!C10</f>
        <v>2017011109</v>
      </c>
      <c r="C38" s="41" t="str">
        <f>'[2]20170111'!D10</f>
        <v>管明阳</v>
      </c>
      <c r="D38" s="3">
        <v>54</v>
      </c>
      <c r="E38" s="16"/>
      <c r="F38" s="16"/>
      <c r="G38" s="16"/>
      <c r="H38" s="15">
        <v>100</v>
      </c>
    </row>
    <row r="39" spans="1:8" x14ac:dyDescent="0.2">
      <c r="A39" s="40"/>
      <c r="B39" s="42">
        <f>'[2]20170111'!C11</f>
        <v>2017011110</v>
      </c>
      <c r="C39" s="41" t="str">
        <f>'[2]20170111'!D11</f>
        <v>韩爱琪</v>
      </c>
      <c r="D39" s="3">
        <v>8</v>
      </c>
      <c r="E39" s="16"/>
      <c r="F39" s="16"/>
      <c r="G39" s="16"/>
      <c r="H39" s="15">
        <f t="shared" si="0"/>
        <v>66.095238095238102</v>
      </c>
    </row>
    <row r="40" spans="1:8" x14ac:dyDescent="0.2">
      <c r="A40" s="40"/>
      <c r="B40" s="42">
        <f>'[2]20170111'!C12</f>
        <v>2017011111</v>
      </c>
      <c r="C40" s="41" t="str">
        <f>'[2]20170111'!D12</f>
        <v>郝昊</v>
      </c>
      <c r="D40" s="3">
        <v>8</v>
      </c>
      <c r="E40" s="16"/>
      <c r="F40" s="16"/>
      <c r="G40" s="16"/>
      <c r="H40" s="15">
        <f t="shared" si="0"/>
        <v>66.095238095238102</v>
      </c>
    </row>
    <row r="41" spans="1:8" x14ac:dyDescent="0.2">
      <c r="A41" s="40"/>
      <c r="B41" s="42">
        <f>'[2]20170111'!C13</f>
        <v>2017011112</v>
      </c>
      <c r="C41" s="41" t="str">
        <f>'[2]20170111'!D13</f>
        <v>洪岩</v>
      </c>
      <c r="D41" s="3">
        <v>4</v>
      </c>
      <c r="E41" s="16"/>
      <c r="F41" s="16"/>
      <c r="G41" s="16"/>
      <c r="H41" s="15">
        <f t="shared" si="0"/>
        <v>63.047619047619051</v>
      </c>
    </row>
    <row r="42" spans="1:8" x14ac:dyDescent="0.2">
      <c r="A42" s="40"/>
      <c r="B42" s="42">
        <f>'[2]20170111'!C14</f>
        <v>2017011113</v>
      </c>
      <c r="C42" s="41" t="str">
        <f>'[2]20170111'!D14</f>
        <v>霍帅文</v>
      </c>
      <c r="D42" s="3">
        <v>4</v>
      </c>
      <c r="E42" s="16"/>
      <c r="F42" s="16"/>
      <c r="G42" s="16"/>
      <c r="H42" s="15">
        <f t="shared" si="0"/>
        <v>63.047619047619051</v>
      </c>
    </row>
    <row r="43" spans="1:8" x14ac:dyDescent="0.2">
      <c r="A43" s="40"/>
      <c r="B43" s="42">
        <f>'[2]20170111'!C15</f>
        <v>2017011114</v>
      </c>
      <c r="C43" s="41" t="str">
        <f>'[2]20170111'!D15</f>
        <v>李家雨</v>
      </c>
      <c r="D43" s="3">
        <v>8</v>
      </c>
      <c r="E43" s="16"/>
      <c r="F43" s="16"/>
      <c r="G43" s="16"/>
      <c r="H43" s="15">
        <f t="shared" si="0"/>
        <v>66.095238095238102</v>
      </c>
    </row>
    <row r="44" spans="1:8" x14ac:dyDescent="0.2">
      <c r="A44" s="40"/>
      <c r="B44" s="42">
        <f>'[2]20170111'!C16</f>
        <v>2017011115</v>
      </c>
      <c r="C44" s="41" t="str">
        <f>'[2]20170111'!D16</f>
        <v>刘明亮</v>
      </c>
      <c r="D44" s="3">
        <v>4</v>
      </c>
      <c r="E44" s="16"/>
      <c r="F44" s="16"/>
      <c r="G44" s="16"/>
      <c r="H44" s="15">
        <f t="shared" si="0"/>
        <v>63.047619047619051</v>
      </c>
    </row>
    <row r="45" spans="1:8" x14ac:dyDescent="0.2">
      <c r="A45" s="40"/>
      <c r="B45" s="42">
        <f>'[2]20170111'!C17</f>
        <v>2017011116</v>
      </c>
      <c r="C45" s="41" t="str">
        <f>'[2]20170111'!D17</f>
        <v>刘鹏</v>
      </c>
      <c r="D45" s="3">
        <v>4</v>
      </c>
      <c r="E45" s="16"/>
      <c r="F45" s="16"/>
      <c r="G45" s="16"/>
      <c r="H45" s="15">
        <f t="shared" si="0"/>
        <v>63.047619047619051</v>
      </c>
    </row>
    <row r="46" spans="1:8" x14ac:dyDescent="0.2">
      <c r="A46" s="40"/>
      <c r="B46" s="42">
        <f>'[2]20170111'!C18</f>
        <v>2017011118</v>
      </c>
      <c r="C46" s="41" t="str">
        <f>'[2]20170111'!D18</f>
        <v>龙镜冰</v>
      </c>
      <c r="D46" s="3">
        <v>0</v>
      </c>
      <c r="E46" s="16"/>
      <c r="F46" s="16"/>
      <c r="G46" s="16"/>
      <c r="H46" s="15">
        <f t="shared" si="0"/>
        <v>60</v>
      </c>
    </row>
    <row r="47" spans="1:8" x14ac:dyDescent="0.2">
      <c r="A47" s="40"/>
      <c r="B47" s="42">
        <f>'[2]20170111'!C19</f>
        <v>2017011120</v>
      </c>
      <c r="C47" s="41" t="str">
        <f>'[2]20170111'!D19</f>
        <v>毛家圆</v>
      </c>
      <c r="D47" s="3">
        <v>74</v>
      </c>
      <c r="E47" s="16"/>
      <c r="F47" s="16"/>
      <c r="G47" s="16"/>
      <c r="H47" s="15">
        <v>100</v>
      </c>
    </row>
    <row r="48" spans="1:8" x14ac:dyDescent="0.2">
      <c r="A48" s="40"/>
      <c r="B48" s="42">
        <f>'[2]20170111'!C20</f>
        <v>2017011121</v>
      </c>
      <c r="C48" s="41" t="str">
        <f>'[2]20170111'!D20</f>
        <v>孟令晗</v>
      </c>
      <c r="D48" s="3">
        <v>4</v>
      </c>
      <c r="E48" s="16"/>
      <c r="F48" s="16"/>
      <c r="G48" s="16"/>
      <c r="H48" s="15">
        <f t="shared" si="0"/>
        <v>63.047619047619051</v>
      </c>
    </row>
    <row r="49" spans="1:8" x14ac:dyDescent="0.2">
      <c r="A49" s="40"/>
      <c r="B49" s="42">
        <f>'[2]20170111'!C21</f>
        <v>2017011122</v>
      </c>
      <c r="C49" s="41" t="str">
        <f>'[2]20170111'!D21</f>
        <v>钱睿</v>
      </c>
      <c r="D49" s="3">
        <v>0</v>
      </c>
      <c r="E49" s="16"/>
      <c r="F49" s="16"/>
      <c r="G49" s="16"/>
      <c r="H49" s="15">
        <f t="shared" si="0"/>
        <v>60</v>
      </c>
    </row>
    <row r="50" spans="1:8" x14ac:dyDescent="0.2">
      <c r="A50" s="40"/>
      <c r="B50" s="42">
        <f>'[2]20170111'!C22</f>
        <v>2017011123</v>
      </c>
      <c r="C50" s="41" t="str">
        <f>'[2]20170111'!D22</f>
        <v>王宇洋</v>
      </c>
      <c r="D50" s="3">
        <v>0</v>
      </c>
      <c r="E50" s="16"/>
      <c r="F50" s="16"/>
      <c r="G50" s="16"/>
      <c r="H50" s="15">
        <f t="shared" si="0"/>
        <v>60</v>
      </c>
    </row>
    <row r="51" spans="1:8" x14ac:dyDescent="0.2">
      <c r="A51" s="40"/>
      <c r="B51" s="42">
        <f>'[2]20170111'!C23</f>
        <v>2017011124</v>
      </c>
      <c r="C51" s="41" t="str">
        <f>'[2]20170111'!D23</f>
        <v>王子灏</v>
      </c>
      <c r="D51" s="3">
        <v>8</v>
      </c>
      <c r="E51" s="16"/>
      <c r="F51" s="16"/>
      <c r="G51" s="16"/>
      <c r="H51" s="15">
        <f t="shared" si="0"/>
        <v>66.095238095238102</v>
      </c>
    </row>
    <row r="52" spans="1:8" x14ac:dyDescent="0.2">
      <c r="A52" s="40"/>
      <c r="B52" s="42">
        <f>'[2]20170111'!C24</f>
        <v>2017011125</v>
      </c>
      <c r="C52" s="41" t="str">
        <f>'[2]20170111'!D24</f>
        <v>谢千慧</v>
      </c>
      <c r="D52" s="3">
        <v>4</v>
      </c>
      <c r="E52" s="16"/>
      <c r="F52" s="16"/>
      <c r="G52" s="16"/>
      <c r="H52" s="15">
        <f t="shared" si="0"/>
        <v>63.047619047619051</v>
      </c>
    </row>
    <row r="53" spans="1:8" x14ac:dyDescent="0.2">
      <c r="A53" s="40"/>
      <c r="B53" s="42">
        <f>'[2]20170111'!C25</f>
        <v>2017011127</v>
      </c>
      <c r="C53" s="41" t="str">
        <f>'[2]20170111'!D25</f>
        <v>杨晨</v>
      </c>
      <c r="D53" s="3">
        <v>4</v>
      </c>
      <c r="E53" s="16"/>
      <c r="F53" s="16"/>
      <c r="G53" s="16"/>
      <c r="H53" s="15">
        <f t="shared" si="0"/>
        <v>63.047619047619051</v>
      </c>
    </row>
    <row r="54" spans="1:8" x14ac:dyDescent="0.2">
      <c r="A54" s="40"/>
      <c r="B54" s="42">
        <f>'[2]20170111'!C26</f>
        <v>2017011128</v>
      </c>
      <c r="C54" s="41" t="str">
        <f>'[2]20170111'!D26</f>
        <v>杨涵辰</v>
      </c>
      <c r="D54" s="3">
        <v>15</v>
      </c>
      <c r="E54" s="16"/>
      <c r="F54" s="16"/>
      <c r="G54" s="16"/>
      <c r="H54" s="15">
        <f t="shared" si="0"/>
        <v>71.428571428571431</v>
      </c>
    </row>
    <row r="55" spans="1:8" x14ac:dyDescent="0.2">
      <c r="A55" s="40"/>
      <c r="B55" s="42">
        <f>'[2]20170111'!C27</f>
        <v>2017011130</v>
      </c>
      <c r="C55" s="41" t="str">
        <f>'[2]20170111'!D27</f>
        <v>赵清扬</v>
      </c>
      <c r="D55" s="3">
        <v>4</v>
      </c>
      <c r="E55" s="16"/>
      <c r="F55" s="16"/>
      <c r="G55" s="16"/>
      <c r="H55" s="15">
        <f t="shared" si="0"/>
        <v>63.047619047619051</v>
      </c>
    </row>
    <row r="56" spans="1:8" x14ac:dyDescent="0.2">
      <c r="A56" s="40">
        <v>20170112</v>
      </c>
      <c r="B56" s="41">
        <f>'[2]20170112'!C4</f>
        <v>2017011201</v>
      </c>
      <c r="C56" s="41" t="str">
        <f>'[2]20170112'!D4</f>
        <v>白国侠</v>
      </c>
      <c r="D56" s="3">
        <v>0</v>
      </c>
      <c r="E56" s="16">
        <f>SUM(D56:D77)</f>
        <v>27</v>
      </c>
      <c r="F56" s="16">
        <v>1.2</v>
      </c>
      <c r="G56" s="16"/>
      <c r="H56" s="15">
        <f t="shared" si="0"/>
        <v>60</v>
      </c>
    </row>
    <row r="57" spans="1:8" x14ac:dyDescent="0.2">
      <c r="A57" s="40"/>
      <c r="B57" s="41">
        <f>'[2]20170112'!C5</f>
        <v>2017011202</v>
      </c>
      <c r="C57" s="41" t="str">
        <f>'[2]20170112'!D5</f>
        <v>薄浩溢</v>
      </c>
      <c r="D57" s="3">
        <v>0</v>
      </c>
      <c r="E57" s="16"/>
      <c r="F57" s="16"/>
      <c r="G57" s="16"/>
      <c r="H57" s="15">
        <f t="shared" si="0"/>
        <v>60</v>
      </c>
    </row>
    <row r="58" spans="1:8" x14ac:dyDescent="0.2">
      <c r="A58" s="40"/>
      <c r="B58" s="41">
        <f>'[2]20170112'!C6</f>
        <v>2017011203</v>
      </c>
      <c r="C58" s="41" t="str">
        <f>'[2]20170112'!D6</f>
        <v>陈俊鹏</v>
      </c>
      <c r="D58" s="3">
        <v>0.5</v>
      </c>
      <c r="E58" s="16"/>
      <c r="F58" s="16"/>
      <c r="G58" s="16"/>
      <c r="H58" s="15">
        <f t="shared" si="0"/>
        <v>60.38095238095238</v>
      </c>
    </row>
    <row r="59" spans="1:8" x14ac:dyDescent="0.2">
      <c r="A59" s="40"/>
      <c r="B59" s="41">
        <f>'[2]20170112'!C7</f>
        <v>2017011204</v>
      </c>
      <c r="C59" s="41" t="str">
        <f>'[2]20170112'!D7</f>
        <v>崔军杰</v>
      </c>
      <c r="D59" s="3">
        <v>0</v>
      </c>
      <c r="E59" s="16"/>
      <c r="F59" s="16"/>
      <c r="G59" s="16"/>
      <c r="H59" s="15">
        <f t="shared" si="0"/>
        <v>60</v>
      </c>
    </row>
    <row r="60" spans="1:8" x14ac:dyDescent="0.2">
      <c r="A60" s="40"/>
      <c r="B60" s="41">
        <f>'[2]20170112'!C8</f>
        <v>2017011205</v>
      </c>
      <c r="C60" s="41" t="str">
        <f>'[2]20170112'!D8</f>
        <v>邓小丁</v>
      </c>
      <c r="D60" s="3">
        <v>0</v>
      </c>
      <c r="E60" s="16"/>
      <c r="F60" s="16"/>
      <c r="G60" s="16"/>
      <c r="H60" s="15">
        <f t="shared" si="0"/>
        <v>60</v>
      </c>
    </row>
    <row r="61" spans="1:8" x14ac:dyDescent="0.2">
      <c r="A61" s="40"/>
      <c r="B61" s="41">
        <f>'[2]20170112'!C9</f>
        <v>2017011206</v>
      </c>
      <c r="C61" s="41" t="str">
        <f>'[2]20170112'!D9</f>
        <v>高港</v>
      </c>
      <c r="D61" s="3">
        <v>21</v>
      </c>
      <c r="E61" s="16"/>
      <c r="F61" s="16"/>
      <c r="G61" s="16"/>
      <c r="H61" s="15">
        <f t="shared" si="0"/>
        <v>76</v>
      </c>
    </row>
    <row r="62" spans="1:8" x14ac:dyDescent="0.2">
      <c r="A62" s="40"/>
      <c r="B62" s="41">
        <f>'[2]20170112'!C10</f>
        <v>2017011207</v>
      </c>
      <c r="C62" s="41" t="str">
        <f>'[2]20170112'!D10</f>
        <v>郭忠宝</v>
      </c>
      <c r="D62" s="3">
        <v>0</v>
      </c>
      <c r="E62" s="16"/>
      <c r="F62" s="16"/>
      <c r="G62" s="16"/>
      <c r="H62" s="15">
        <f t="shared" si="0"/>
        <v>60</v>
      </c>
    </row>
    <row r="63" spans="1:8" x14ac:dyDescent="0.2">
      <c r="A63" s="40"/>
      <c r="B63" s="41">
        <f>'[2]20170112'!C11</f>
        <v>2017011209</v>
      </c>
      <c r="C63" s="41" t="str">
        <f>'[2]20170112'!D11</f>
        <v>黄振华</v>
      </c>
      <c r="D63" s="3">
        <v>4</v>
      </c>
      <c r="E63" s="16"/>
      <c r="F63" s="16"/>
      <c r="G63" s="16"/>
      <c r="H63" s="15">
        <f t="shared" si="0"/>
        <v>63.047619047619051</v>
      </c>
    </row>
    <row r="64" spans="1:8" x14ac:dyDescent="0.2">
      <c r="A64" s="40"/>
      <c r="B64" s="41">
        <f>'[2]20170112'!C12</f>
        <v>2017011210</v>
      </c>
      <c r="C64" s="41" t="str">
        <f>'[2]20170112'!D12</f>
        <v>姜晶祎</v>
      </c>
      <c r="D64" s="3">
        <v>0.5</v>
      </c>
      <c r="E64" s="16"/>
      <c r="F64" s="16"/>
      <c r="G64" s="16"/>
      <c r="H64" s="15">
        <f t="shared" si="0"/>
        <v>60.38095238095238</v>
      </c>
    </row>
    <row r="65" spans="1:8" x14ac:dyDescent="0.2">
      <c r="A65" s="40"/>
      <c r="B65" s="41">
        <f>'[2]20170112'!C13</f>
        <v>2017011211</v>
      </c>
      <c r="C65" s="41" t="str">
        <f>'[2]20170112'!D13</f>
        <v>金磊</v>
      </c>
      <c r="D65" s="3">
        <v>0</v>
      </c>
      <c r="E65" s="16"/>
      <c r="F65" s="16"/>
      <c r="G65" s="16"/>
      <c r="H65" s="15">
        <f t="shared" si="0"/>
        <v>60</v>
      </c>
    </row>
    <row r="66" spans="1:8" x14ac:dyDescent="0.2">
      <c r="A66" s="40"/>
      <c r="B66" s="41">
        <f>'[2]20170112'!C14</f>
        <v>2017011212</v>
      </c>
      <c r="C66" s="41" t="str">
        <f>'[2]20170112'!D14</f>
        <v>刘佳琦</v>
      </c>
      <c r="D66" s="3">
        <v>0</v>
      </c>
      <c r="E66" s="16"/>
      <c r="F66" s="16"/>
      <c r="G66" s="16"/>
      <c r="H66" s="15">
        <f t="shared" si="0"/>
        <v>60</v>
      </c>
    </row>
    <row r="67" spans="1:8" x14ac:dyDescent="0.2">
      <c r="A67" s="40"/>
      <c r="B67" s="41">
        <f>'[2]20170112'!C15</f>
        <v>2017011213</v>
      </c>
      <c r="C67" s="41" t="str">
        <f>'[2]20170112'!D15</f>
        <v>刘贤</v>
      </c>
      <c r="D67" s="3">
        <v>0</v>
      </c>
      <c r="E67" s="16"/>
      <c r="F67" s="16"/>
      <c r="G67" s="16"/>
      <c r="H67" s="15">
        <f t="shared" si="0"/>
        <v>60</v>
      </c>
    </row>
    <row r="68" spans="1:8" x14ac:dyDescent="0.2">
      <c r="A68" s="40"/>
      <c r="B68" s="41">
        <f>'[2]20170112'!C16</f>
        <v>2017011215</v>
      </c>
      <c r="C68" s="41" t="str">
        <f>'[2]20170112'!D16</f>
        <v>路昊儒</v>
      </c>
      <c r="D68" s="3">
        <v>0.5</v>
      </c>
      <c r="E68" s="16"/>
      <c r="F68" s="16"/>
      <c r="G68" s="16"/>
      <c r="H68" s="15">
        <f t="shared" ref="H68:H131" si="1">60+40*(D68/52.5)</f>
        <v>60.38095238095238</v>
      </c>
    </row>
    <row r="69" spans="1:8" x14ac:dyDescent="0.2">
      <c r="A69" s="40"/>
      <c r="B69" s="41">
        <f>'[2]20170112'!C17</f>
        <v>2017011217</v>
      </c>
      <c r="C69" s="41" t="str">
        <f>'[2]20170112'!D17</f>
        <v>施伟东</v>
      </c>
      <c r="D69" s="3">
        <v>0</v>
      </c>
      <c r="E69" s="16"/>
      <c r="F69" s="16"/>
      <c r="G69" s="16"/>
      <c r="H69" s="15">
        <f t="shared" si="1"/>
        <v>60</v>
      </c>
    </row>
    <row r="70" spans="1:8" x14ac:dyDescent="0.2">
      <c r="A70" s="40"/>
      <c r="B70" s="41">
        <f>'[2]20170112'!C18</f>
        <v>2017011218</v>
      </c>
      <c r="C70" s="41" t="str">
        <f>'[2]20170112'!D18</f>
        <v>宋浩文</v>
      </c>
      <c r="D70" s="3">
        <v>0</v>
      </c>
      <c r="E70" s="16"/>
      <c r="F70" s="16"/>
      <c r="G70" s="16"/>
      <c r="H70" s="15">
        <f t="shared" si="1"/>
        <v>60</v>
      </c>
    </row>
    <row r="71" spans="1:8" x14ac:dyDescent="0.2">
      <c r="A71" s="40"/>
      <c r="B71" s="41">
        <f>'[2]20170112'!C19</f>
        <v>2017011220</v>
      </c>
      <c r="C71" s="41" t="str">
        <f>'[2]20170112'!D19</f>
        <v>涂潇</v>
      </c>
      <c r="D71" s="3">
        <v>0</v>
      </c>
      <c r="E71" s="16"/>
      <c r="F71" s="16"/>
      <c r="G71" s="16"/>
      <c r="H71" s="15">
        <f t="shared" si="1"/>
        <v>60</v>
      </c>
    </row>
    <row r="72" spans="1:8" x14ac:dyDescent="0.2">
      <c r="A72" s="40"/>
      <c r="B72" s="41">
        <f>'[2]20170112'!C20</f>
        <v>2017011221</v>
      </c>
      <c r="C72" s="41" t="str">
        <f>'[2]20170112'!D20</f>
        <v>王唯冰</v>
      </c>
      <c r="D72" s="3">
        <v>0</v>
      </c>
      <c r="E72" s="16"/>
      <c r="F72" s="16"/>
      <c r="G72" s="16"/>
      <c r="H72" s="15">
        <f t="shared" si="1"/>
        <v>60</v>
      </c>
    </row>
    <row r="73" spans="1:8" x14ac:dyDescent="0.2">
      <c r="A73" s="40"/>
      <c r="B73" s="41">
        <f>'[2]20170112'!C21</f>
        <v>2017011222</v>
      </c>
      <c r="C73" s="41" t="str">
        <f>'[2]20170112'!D21</f>
        <v>许明杰</v>
      </c>
      <c r="D73" s="3">
        <v>0</v>
      </c>
      <c r="E73" s="16"/>
      <c r="F73" s="16"/>
      <c r="G73" s="16"/>
      <c r="H73" s="15">
        <f t="shared" si="1"/>
        <v>60</v>
      </c>
    </row>
    <row r="74" spans="1:8" x14ac:dyDescent="0.2">
      <c r="A74" s="40"/>
      <c r="B74" s="41">
        <f>'[2]20170112'!C22</f>
        <v>2017011223</v>
      </c>
      <c r="C74" s="41" t="str">
        <f>'[2]20170112'!D22</f>
        <v>薛瑛杰</v>
      </c>
      <c r="D74" s="3">
        <v>0</v>
      </c>
      <c r="E74" s="16"/>
      <c r="F74" s="16"/>
      <c r="G74" s="16"/>
      <c r="H74" s="15">
        <f t="shared" si="1"/>
        <v>60</v>
      </c>
    </row>
    <row r="75" spans="1:8" x14ac:dyDescent="0.2">
      <c r="A75" s="40"/>
      <c r="B75" s="41">
        <f>'[2]20170112'!C23</f>
        <v>2017011224</v>
      </c>
      <c r="C75" s="41" t="str">
        <f>'[2]20170112'!D23</f>
        <v>杨文沛</v>
      </c>
      <c r="D75" s="3">
        <v>0</v>
      </c>
      <c r="E75" s="16"/>
      <c r="F75" s="16"/>
      <c r="G75" s="16"/>
      <c r="H75" s="15">
        <f t="shared" si="1"/>
        <v>60</v>
      </c>
    </row>
    <row r="76" spans="1:8" x14ac:dyDescent="0.2">
      <c r="A76" s="40"/>
      <c r="B76" s="41">
        <f>'[2]20170112'!C24</f>
        <v>2017011227</v>
      </c>
      <c r="C76" s="41" t="str">
        <f>'[2]20170112'!D24</f>
        <v>张璇</v>
      </c>
      <c r="D76" s="3">
        <v>0.5</v>
      </c>
      <c r="E76" s="16"/>
      <c r="F76" s="16"/>
      <c r="G76" s="16"/>
      <c r="H76" s="15">
        <f t="shared" si="1"/>
        <v>60.38095238095238</v>
      </c>
    </row>
    <row r="77" spans="1:8" x14ac:dyDescent="0.2">
      <c r="A77" s="40"/>
      <c r="B77" s="41">
        <f>'[2]20170112'!C25</f>
        <v>2017011228</v>
      </c>
      <c r="C77" s="41" t="str">
        <f>'[2]20170112'!D25</f>
        <v>张云驰</v>
      </c>
      <c r="D77" s="3">
        <v>0</v>
      </c>
      <c r="E77" s="16"/>
      <c r="F77" s="16"/>
      <c r="G77" s="16"/>
      <c r="H77" s="15">
        <f t="shared" si="1"/>
        <v>60</v>
      </c>
    </row>
    <row r="78" spans="1:8" x14ac:dyDescent="0.2">
      <c r="A78" s="40">
        <v>20170113</v>
      </c>
      <c r="B78" s="43">
        <v>2017011303</v>
      </c>
      <c r="C78" s="44" t="s">
        <v>1518</v>
      </c>
      <c r="D78" s="3">
        <v>0</v>
      </c>
      <c r="E78" s="16">
        <f>SUM(D78:D100)</f>
        <v>70.5</v>
      </c>
      <c r="F78" s="16">
        <v>3</v>
      </c>
      <c r="G78" s="16"/>
      <c r="H78" s="15">
        <f t="shared" si="1"/>
        <v>60</v>
      </c>
    </row>
    <row r="79" spans="1:8" x14ac:dyDescent="0.2">
      <c r="A79" s="40"/>
      <c r="B79" s="43">
        <v>2017011304</v>
      </c>
      <c r="C79" s="44" t="s">
        <v>1519</v>
      </c>
      <c r="D79" s="3">
        <v>0</v>
      </c>
      <c r="E79" s="16"/>
      <c r="F79" s="16"/>
      <c r="G79" s="16"/>
      <c r="H79" s="15">
        <f t="shared" si="1"/>
        <v>60</v>
      </c>
    </row>
    <row r="80" spans="1:8" x14ac:dyDescent="0.2">
      <c r="A80" s="40"/>
      <c r="B80" s="43">
        <v>2017011305</v>
      </c>
      <c r="C80" s="44" t="s">
        <v>1520</v>
      </c>
      <c r="D80" s="3">
        <v>9.5</v>
      </c>
      <c r="E80" s="16"/>
      <c r="F80" s="16"/>
      <c r="G80" s="16"/>
      <c r="H80" s="15">
        <f t="shared" si="1"/>
        <v>67.238095238095241</v>
      </c>
    </row>
    <row r="81" spans="1:8" x14ac:dyDescent="0.2">
      <c r="A81" s="40"/>
      <c r="B81" s="43">
        <v>2017011306</v>
      </c>
      <c r="C81" s="44" t="s">
        <v>1521</v>
      </c>
      <c r="D81" s="3">
        <v>0</v>
      </c>
      <c r="E81" s="16"/>
      <c r="F81" s="16"/>
      <c r="G81" s="16"/>
      <c r="H81" s="15">
        <f t="shared" si="1"/>
        <v>60</v>
      </c>
    </row>
    <row r="82" spans="1:8" x14ac:dyDescent="0.2">
      <c r="A82" s="40"/>
      <c r="B82" s="43">
        <v>2017011307</v>
      </c>
      <c r="C82" s="44" t="s">
        <v>1522</v>
      </c>
      <c r="D82" s="3">
        <v>36</v>
      </c>
      <c r="E82" s="16"/>
      <c r="F82" s="16"/>
      <c r="G82" s="16"/>
      <c r="H82" s="15">
        <f t="shared" si="1"/>
        <v>87.428571428571431</v>
      </c>
    </row>
    <row r="83" spans="1:8" x14ac:dyDescent="0.2">
      <c r="A83" s="40"/>
      <c r="B83" s="43">
        <v>2017011309</v>
      </c>
      <c r="C83" s="44" t="s">
        <v>1523</v>
      </c>
      <c r="D83" s="3">
        <v>0</v>
      </c>
      <c r="E83" s="16"/>
      <c r="F83" s="16"/>
      <c r="G83" s="16"/>
      <c r="H83" s="15">
        <f t="shared" si="1"/>
        <v>60</v>
      </c>
    </row>
    <row r="84" spans="1:8" x14ac:dyDescent="0.2">
      <c r="A84" s="40"/>
      <c r="B84" s="43">
        <v>2017011310</v>
      </c>
      <c r="C84" s="44" t="s">
        <v>1524</v>
      </c>
      <c r="D84" s="3">
        <v>0</v>
      </c>
      <c r="E84" s="16"/>
      <c r="F84" s="16"/>
      <c r="G84" s="16"/>
      <c r="H84" s="15">
        <f t="shared" si="1"/>
        <v>60</v>
      </c>
    </row>
    <row r="85" spans="1:8" x14ac:dyDescent="0.2">
      <c r="A85" s="40"/>
      <c r="B85" s="43">
        <v>2017011311</v>
      </c>
      <c r="C85" s="44" t="s">
        <v>1525</v>
      </c>
      <c r="D85" s="3">
        <v>0</v>
      </c>
      <c r="E85" s="16"/>
      <c r="F85" s="16"/>
      <c r="G85" s="16"/>
      <c r="H85" s="15">
        <f t="shared" si="1"/>
        <v>60</v>
      </c>
    </row>
    <row r="86" spans="1:8" x14ac:dyDescent="0.2">
      <c r="A86" s="40"/>
      <c r="B86" s="43">
        <v>2017011312</v>
      </c>
      <c r="C86" s="44" t="s">
        <v>1526</v>
      </c>
      <c r="D86" s="3">
        <v>0</v>
      </c>
      <c r="E86" s="16"/>
      <c r="F86" s="16"/>
      <c r="G86" s="16"/>
      <c r="H86" s="15">
        <f t="shared" si="1"/>
        <v>60</v>
      </c>
    </row>
    <row r="87" spans="1:8" x14ac:dyDescent="0.2">
      <c r="A87" s="40"/>
      <c r="B87" s="43">
        <v>2017011313</v>
      </c>
      <c r="C87" s="44" t="s">
        <v>1527</v>
      </c>
      <c r="D87" s="3">
        <v>0</v>
      </c>
      <c r="E87" s="16"/>
      <c r="F87" s="16"/>
      <c r="G87" s="16"/>
      <c r="H87" s="15">
        <f t="shared" si="1"/>
        <v>60</v>
      </c>
    </row>
    <row r="88" spans="1:8" x14ac:dyDescent="0.2">
      <c r="A88" s="40"/>
      <c r="B88" s="43">
        <v>2017011314</v>
      </c>
      <c r="C88" s="44" t="s">
        <v>1528</v>
      </c>
      <c r="D88" s="3">
        <v>0</v>
      </c>
      <c r="E88" s="16"/>
      <c r="F88" s="16"/>
      <c r="G88" s="16"/>
      <c r="H88" s="15">
        <f t="shared" si="1"/>
        <v>60</v>
      </c>
    </row>
    <row r="89" spans="1:8" x14ac:dyDescent="0.2">
      <c r="A89" s="40"/>
      <c r="B89" s="43">
        <v>2017011315</v>
      </c>
      <c r="C89" s="44" t="s">
        <v>1529</v>
      </c>
      <c r="D89" s="3">
        <v>8.5</v>
      </c>
      <c r="E89" s="16"/>
      <c r="F89" s="16"/>
      <c r="G89" s="16"/>
      <c r="H89" s="15">
        <f t="shared" si="1"/>
        <v>66.476190476190482</v>
      </c>
    </row>
    <row r="90" spans="1:8" x14ac:dyDescent="0.2">
      <c r="A90" s="40"/>
      <c r="B90" s="43">
        <v>2017011316</v>
      </c>
      <c r="C90" s="44" t="s">
        <v>1530</v>
      </c>
      <c r="D90" s="3">
        <v>5</v>
      </c>
      <c r="E90" s="16"/>
      <c r="F90" s="16"/>
      <c r="G90" s="16"/>
      <c r="H90" s="15">
        <f t="shared" si="1"/>
        <v>63.80952380952381</v>
      </c>
    </row>
    <row r="91" spans="1:8" x14ac:dyDescent="0.2">
      <c r="A91" s="40"/>
      <c r="B91" s="43">
        <v>2017011317</v>
      </c>
      <c r="C91" s="44" t="s">
        <v>1531</v>
      </c>
      <c r="D91" s="3">
        <v>0.5</v>
      </c>
      <c r="E91" s="16"/>
      <c r="F91" s="16"/>
      <c r="G91" s="16"/>
      <c r="H91" s="15">
        <f t="shared" si="1"/>
        <v>60.38095238095238</v>
      </c>
    </row>
    <row r="92" spans="1:8" x14ac:dyDescent="0.2">
      <c r="A92" s="40"/>
      <c r="B92" s="43">
        <v>2017011318</v>
      </c>
      <c r="C92" s="44" t="s">
        <v>1532</v>
      </c>
      <c r="D92" s="3">
        <v>10.5</v>
      </c>
      <c r="E92" s="16"/>
      <c r="F92" s="16"/>
      <c r="G92" s="16"/>
      <c r="H92" s="15">
        <f t="shared" si="1"/>
        <v>68</v>
      </c>
    </row>
    <row r="93" spans="1:8" x14ac:dyDescent="0.2">
      <c r="A93" s="40"/>
      <c r="B93" s="43">
        <v>2017011319</v>
      </c>
      <c r="C93" s="44" t="s">
        <v>1533</v>
      </c>
      <c r="D93" s="3">
        <v>0</v>
      </c>
      <c r="E93" s="16"/>
      <c r="F93" s="16"/>
      <c r="G93" s="16"/>
      <c r="H93" s="15">
        <f t="shared" si="1"/>
        <v>60</v>
      </c>
    </row>
    <row r="94" spans="1:8" x14ac:dyDescent="0.2">
      <c r="A94" s="40"/>
      <c r="B94" s="43">
        <v>2017011320</v>
      </c>
      <c r="C94" s="44" t="s">
        <v>1534</v>
      </c>
      <c r="D94" s="3">
        <v>0</v>
      </c>
      <c r="E94" s="16"/>
      <c r="F94" s="16"/>
      <c r="G94" s="16"/>
      <c r="H94" s="15">
        <f t="shared" si="1"/>
        <v>60</v>
      </c>
    </row>
    <row r="95" spans="1:8" x14ac:dyDescent="0.2">
      <c r="A95" s="40"/>
      <c r="B95" s="43">
        <v>2017011321</v>
      </c>
      <c r="C95" s="44" t="s">
        <v>1535</v>
      </c>
      <c r="D95" s="3">
        <v>0</v>
      </c>
      <c r="E95" s="16"/>
      <c r="F95" s="16"/>
      <c r="G95" s="16"/>
      <c r="H95" s="15">
        <f t="shared" si="1"/>
        <v>60</v>
      </c>
    </row>
    <row r="96" spans="1:8" x14ac:dyDescent="0.2">
      <c r="A96" s="40"/>
      <c r="B96" s="43">
        <v>2017011325</v>
      </c>
      <c r="C96" s="44" t="s">
        <v>1536</v>
      </c>
      <c r="D96" s="3">
        <v>0.5</v>
      </c>
      <c r="E96" s="16"/>
      <c r="F96" s="16"/>
      <c r="G96" s="16"/>
      <c r="H96" s="15">
        <f t="shared" si="1"/>
        <v>60.38095238095238</v>
      </c>
    </row>
    <row r="97" spans="1:8" x14ac:dyDescent="0.2">
      <c r="A97" s="40"/>
      <c r="B97" s="43">
        <v>2017011326</v>
      </c>
      <c r="C97" s="44" t="s">
        <v>1537</v>
      </c>
      <c r="D97" s="3">
        <v>0</v>
      </c>
      <c r="E97" s="16"/>
      <c r="F97" s="16"/>
      <c r="G97" s="16"/>
      <c r="H97" s="15">
        <f t="shared" si="1"/>
        <v>60</v>
      </c>
    </row>
    <row r="98" spans="1:8" x14ac:dyDescent="0.2">
      <c r="A98" s="40"/>
      <c r="B98" s="43">
        <v>2017011327</v>
      </c>
      <c r="C98" s="44" t="s">
        <v>1538</v>
      </c>
      <c r="D98" s="3">
        <v>0</v>
      </c>
      <c r="E98" s="16"/>
      <c r="F98" s="16"/>
      <c r="G98" s="16"/>
      <c r="H98" s="15">
        <f t="shared" si="1"/>
        <v>60</v>
      </c>
    </row>
    <row r="99" spans="1:8" x14ac:dyDescent="0.2">
      <c r="A99" s="40"/>
      <c r="B99" s="43">
        <v>2017011329</v>
      </c>
      <c r="C99" s="44" t="s">
        <v>1539</v>
      </c>
      <c r="D99" s="3">
        <v>0</v>
      </c>
      <c r="E99" s="16"/>
      <c r="F99" s="16"/>
      <c r="G99" s="16"/>
      <c r="H99" s="15">
        <f t="shared" si="1"/>
        <v>60</v>
      </c>
    </row>
    <row r="100" spans="1:8" x14ac:dyDescent="0.2">
      <c r="A100" s="40"/>
      <c r="B100" s="43">
        <v>2017011330</v>
      </c>
      <c r="C100" s="44" t="s">
        <v>1540</v>
      </c>
      <c r="D100" s="3">
        <v>0</v>
      </c>
      <c r="E100" s="16"/>
      <c r="F100" s="16"/>
      <c r="G100" s="16"/>
      <c r="H100" s="15">
        <f t="shared" si="1"/>
        <v>60</v>
      </c>
    </row>
    <row r="101" spans="1:8" x14ac:dyDescent="0.2">
      <c r="A101" s="40">
        <v>20170114</v>
      </c>
      <c r="B101" s="43">
        <v>2017011401</v>
      </c>
      <c r="C101" s="44" t="s">
        <v>1541</v>
      </c>
      <c r="D101" s="3">
        <v>0</v>
      </c>
      <c r="E101" s="16">
        <f>SUM(D101:D123)</f>
        <v>181</v>
      </c>
      <c r="F101" s="16">
        <v>7.9</v>
      </c>
      <c r="G101" s="16"/>
      <c r="H101" s="15">
        <f t="shared" si="1"/>
        <v>60</v>
      </c>
    </row>
    <row r="102" spans="1:8" x14ac:dyDescent="0.2">
      <c r="A102" s="40"/>
      <c r="B102" s="43">
        <v>2017011402</v>
      </c>
      <c r="C102" s="44" t="s">
        <v>1542</v>
      </c>
      <c r="D102" s="3">
        <v>8</v>
      </c>
      <c r="E102" s="16"/>
      <c r="F102" s="16"/>
      <c r="G102" s="16"/>
      <c r="H102" s="15">
        <f t="shared" si="1"/>
        <v>66.095238095238102</v>
      </c>
    </row>
    <row r="103" spans="1:8" x14ac:dyDescent="0.2">
      <c r="A103" s="40"/>
      <c r="B103" s="43">
        <v>2017011403</v>
      </c>
      <c r="C103" s="44" t="s">
        <v>1543</v>
      </c>
      <c r="D103" s="3">
        <v>46</v>
      </c>
      <c r="E103" s="16"/>
      <c r="F103" s="16"/>
      <c r="G103" s="16"/>
      <c r="H103" s="15">
        <f t="shared" si="1"/>
        <v>95.047619047619051</v>
      </c>
    </row>
    <row r="104" spans="1:8" x14ac:dyDescent="0.2">
      <c r="A104" s="40"/>
      <c r="B104" s="43">
        <v>2017011404</v>
      </c>
      <c r="C104" s="44" t="s">
        <v>1544</v>
      </c>
      <c r="D104" s="3">
        <v>8</v>
      </c>
      <c r="E104" s="16"/>
      <c r="F104" s="16"/>
      <c r="G104" s="16"/>
      <c r="H104" s="15">
        <f t="shared" si="1"/>
        <v>66.095238095238102</v>
      </c>
    </row>
    <row r="105" spans="1:8" x14ac:dyDescent="0.2">
      <c r="A105" s="40"/>
      <c r="B105" s="43">
        <v>2017011405</v>
      </c>
      <c r="C105" s="44" t="s">
        <v>1545</v>
      </c>
      <c r="D105" s="3">
        <v>8</v>
      </c>
      <c r="E105" s="16"/>
      <c r="F105" s="16"/>
      <c r="G105" s="16"/>
      <c r="H105" s="15">
        <f t="shared" si="1"/>
        <v>66.095238095238102</v>
      </c>
    </row>
    <row r="106" spans="1:8" x14ac:dyDescent="0.2">
      <c r="A106" s="40"/>
      <c r="B106" s="43">
        <v>2017011406</v>
      </c>
      <c r="C106" s="44" t="s">
        <v>1546</v>
      </c>
      <c r="D106" s="3">
        <v>7</v>
      </c>
      <c r="E106" s="16"/>
      <c r="F106" s="16"/>
      <c r="G106" s="16"/>
      <c r="H106" s="15">
        <f t="shared" si="1"/>
        <v>65.333333333333329</v>
      </c>
    </row>
    <row r="107" spans="1:8" x14ac:dyDescent="0.2">
      <c r="A107" s="40"/>
      <c r="B107" s="43">
        <v>2017011407</v>
      </c>
      <c r="C107" s="44" t="s">
        <v>877</v>
      </c>
      <c r="D107" s="3">
        <v>2</v>
      </c>
      <c r="E107" s="16"/>
      <c r="F107" s="16"/>
      <c r="G107" s="16"/>
      <c r="H107" s="15">
        <f t="shared" si="1"/>
        <v>61.523809523809526</v>
      </c>
    </row>
    <row r="108" spans="1:8" x14ac:dyDescent="0.2">
      <c r="A108" s="40"/>
      <c r="B108" s="43">
        <v>2017011408</v>
      </c>
      <c r="C108" s="44" t="s">
        <v>1547</v>
      </c>
      <c r="D108" s="3">
        <v>8</v>
      </c>
      <c r="E108" s="16"/>
      <c r="F108" s="16"/>
      <c r="G108" s="16"/>
      <c r="H108" s="15">
        <f t="shared" si="1"/>
        <v>66.095238095238102</v>
      </c>
    </row>
    <row r="109" spans="1:8" x14ac:dyDescent="0.2">
      <c r="A109" s="40"/>
      <c r="B109" s="43">
        <v>2017011409</v>
      </c>
      <c r="C109" s="44" t="s">
        <v>1548</v>
      </c>
      <c r="D109" s="3">
        <v>5</v>
      </c>
      <c r="E109" s="16"/>
      <c r="F109" s="16"/>
      <c r="G109" s="16"/>
      <c r="H109" s="15">
        <f t="shared" si="1"/>
        <v>63.80952380952381</v>
      </c>
    </row>
    <row r="110" spans="1:8" x14ac:dyDescent="0.2">
      <c r="A110" s="40"/>
      <c r="B110" s="43">
        <v>2017011411</v>
      </c>
      <c r="C110" s="44" t="s">
        <v>1549</v>
      </c>
      <c r="D110" s="3">
        <v>2</v>
      </c>
      <c r="E110" s="16"/>
      <c r="F110" s="16"/>
      <c r="G110" s="16"/>
      <c r="H110" s="15">
        <f t="shared" si="1"/>
        <v>61.523809523809526</v>
      </c>
    </row>
    <row r="111" spans="1:8" x14ac:dyDescent="0.2">
      <c r="A111" s="40"/>
      <c r="B111" s="43">
        <v>2017011414</v>
      </c>
      <c r="C111" s="44" t="s">
        <v>1550</v>
      </c>
      <c r="D111" s="3">
        <v>7</v>
      </c>
      <c r="E111" s="16"/>
      <c r="F111" s="16"/>
      <c r="G111" s="16"/>
      <c r="H111" s="15">
        <f t="shared" si="1"/>
        <v>65.333333333333329</v>
      </c>
    </row>
    <row r="112" spans="1:8" x14ac:dyDescent="0.2">
      <c r="A112" s="40"/>
      <c r="B112" s="43">
        <v>2017011415</v>
      </c>
      <c r="C112" s="44" t="s">
        <v>1551</v>
      </c>
      <c r="D112" s="3">
        <v>5</v>
      </c>
      <c r="E112" s="16"/>
      <c r="F112" s="16"/>
      <c r="G112" s="16"/>
      <c r="H112" s="15">
        <f t="shared" si="1"/>
        <v>63.80952380952381</v>
      </c>
    </row>
    <row r="113" spans="1:8" x14ac:dyDescent="0.2">
      <c r="A113" s="40"/>
      <c r="B113" s="43">
        <v>2017011416</v>
      </c>
      <c r="C113" s="44" t="s">
        <v>1552</v>
      </c>
      <c r="D113" s="3">
        <v>7</v>
      </c>
      <c r="E113" s="16"/>
      <c r="F113" s="16"/>
      <c r="G113" s="16"/>
      <c r="H113" s="15">
        <f t="shared" si="1"/>
        <v>65.333333333333329</v>
      </c>
    </row>
    <row r="114" spans="1:8" x14ac:dyDescent="0.2">
      <c r="A114" s="40"/>
      <c r="B114" s="43">
        <v>2017011417</v>
      </c>
      <c r="C114" s="44" t="s">
        <v>1553</v>
      </c>
      <c r="D114" s="3">
        <v>8</v>
      </c>
      <c r="E114" s="16"/>
      <c r="F114" s="16"/>
      <c r="G114" s="16"/>
      <c r="H114" s="15">
        <f t="shared" si="1"/>
        <v>66.095238095238102</v>
      </c>
    </row>
    <row r="115" spans="1:8" x14ac:dyDescent="0.2">
      <c r="A115" s="40"/>
      <c r="B115" s="43">
        <v>2017011418</v>
      </c>
      <c r="C115" s="44" t="s">
        <v>1554</v>
      </c>
      <c r="D115" s="3">
        <v>8</v>
      </c>
      <c r="E115" s="16"/>
      <c r="F115" s="16"/>
      <c r="G115" s="16"/>
      <c r="H115" s="15">
        <f t="shared" si="1"/>
        <v>66.095238095238102</v>
      </c>
    </row>
    <row r="116" spans="1:8" x14ac:dyDescent="0.2">
      <c r="A116" s="40"/>
      <c r="B116" s="43">
        <v>2017011419</v>
      </c>
      <c r="C116" s="44" t="s">
        <v>1555</v>
      </c>
      <c r="D116" s="3">
        <v>5</v>
      </c>
      <c r="E116" s="16"/>
      <c r="F116" s="16"/>
      <c r="G116" s="16"/>
      <c r="H116" s="15">
        <f t="shared" si="1"/>
        <v>63.80952380952381</v>
      </c>
    </row>
    <row r="117" spans="1:8" x14ac:dyDescent="0.2">
      <c r="A117" s="40"/>
      <c r="B117" s="43">
        <v>2017011421</v>
      </c>
      <c r="C117" s="44" t="s">
        <v>1556</v>
      </c>
      <c r="D117" s="3">
        <v>2</v>
      </c>
      <c r="E117" s="16"/>
      <c r="F117" s="16"/>
      <c r="G117" s="16"/>
      <c r="H117" s="15">
        <f t="shared" si="1"/>
        <v>61.523809523809526</v>
      </c>
    </row>
    <row r="118" spans="1:8" x14ac:dyDescent="0.2">
      <c r="A118" s="40"/>
      <c r="B118" s="43">
        <v>2017011423</v>
      </c>
      <c r="C118" s="44" t="s">
        <v>1557</v>
      </c>
      <c r="D118" s="3">
        <v>2</v>
      </c>
      <c r="E118" s="16"/>
      <c r="F118" s="16"/>
      <c r="G118" s="16"/>
      <c r="H118" s="15">
        <f t="shared" si="1"/>
        <v>61.523809523809526</v>
      </c>
    </row>
    <row r="119" spans="1:8" x14ac:dyDescent="0.2">
      <c r="A119" s="40"/>
      <c r="B119" s="42">
        <v>2017012111</v>
      </c>
      <c r="C119" s="42" t="s">
        <v>1558</v>
      </c>
      <c r="D119" s="3">
        <v>29</v>
      </c>
      <c r="E119" s="16"/>
      <c r="F119" s="16"/>
      <c r="G119" s="16"/>
      <c r="H119" s="15">
        <f t="shared" si="1"/>
        <v>82.095238095238102</v>
      </c>
    </row>
    <row r="120" spans="1:8" x14ac:dyDescent="0.2">
      <c r="A120" s="40"/>
      <c r="B120" s="42">
        <v>2017012127</v>
      </c>
      <c r="C120" s="42" t="s">
        <v>1559</v>
      </c>
      <c r="D120" s="3">
        <v>5</v>
      </c>
      <c r="E120" s="16"/>
      <c r="F120" s="16"/>
      <c r="G120" s="16"/>
      <c r="H120" s="15">
        <f t="shared" si="1"/>
        <v>63.80952380952381</v>
      </c>
    </row>
    <row r="121" spans="1:8" x14ac:dyDescent="0.2">
      <c r="A121" s="40"/>
      <c r="B121" s="42">
        <v>2017020218</v>
      </c>
      <c r="C121" s="42" t="s">
        <v>1560</v>
      </c>
      <c r="D121" s="3">
        <v>2</v>
      </c>
      <c r="E121" s="16"/>
      <c r="F121" s="16"/>
      <c r="G121" s="16"/>
      <c r="H121" s="15">
        <f t="shared" si="1"/>
        <v>61.523809523809526</v>
      </c>
    </row>
    <row r="122" spans="1:8" x14ac:dyDescent="0.2">
      <c r="A122" s="40"/>
      <c r="B122" s="42">
        <v>2017071506</v>
      </c>
      <c r="C122" s="42" t="s">
        <v>1561</v>
      </c>
      <c r="D122" s="3">
        <v>5</v>
      </c>
      <c r="E122" s="16"/>
      <c r="F122" s="16"/>
      <c r="G122" s="16"/>
      <c r="H122" s="15">
        <f t="shared" si="1"/>
        <v>63.80952380952381</v>
      </c>
    </row>
    <row r="123" spans="1:8" x14ac:dyDescent="0.2">
      <c r="A123" s="40"/>
      <c r="B123" s="42">
        <v>2017201317</v>
      </c>
      <c r="C123" s="42" t="s">
        <v>1562</v>
      </c>
      <c r="D123" s="3">
        <v>2</v>
      </c>
      <c r="E123" s="16"/>
      <c r="F123" s="16"/>
      <c r="G123" s="16"/>
      <c r="H123" s="15">
        <f t="shared" si="1"/>
        <v>61.523809523809526</v>
      </c>
    </row>
    <row r="124" spans="1:8" x14ac:dyDescent="0.2">
      <c r="A124" s="40">
        <v>20170115</v>
      </c>
      <c r="B124" s="43">
        <v>2017011501</v>
      </c>
      <c r="C124" s="44" t="s">
        <v>1563</v>
      </c>
      <c r="D124" s="3">
        <v>0</v>
      </c>
      <c r="E124" s="16">
        <f>SUM(D124:D147)</f>
        <v>45.5</v>
      </c>
      <c r="F124" s="16">
        <v>1.9</v>
      </c>
      <c r="G124" s="16"/>
      <c r="H124" s="15">
        <f t="shared" si="1"/>
        <v>60</v>
      </c>
    </row>
    <row r="125" spans="1:8" x14ac:dyDescent="0.2">
      <c r="A125" s="40"/>
      <c r="B125" s="43">
        <v>2017011502</v>
      </c>
      <c r="C125" s="44" t="s">
        <v>1564</v>
      </c>
      <c r="D125" s="3">
        <v>0</v>
      </c>
      <c r="E125" s="16"/>
      <c r="F125" s="16"/>
      <c r="G125" s="16"/>
      <c r="H125" s="15">
        <f t="shared" si="1"/>
        <v>60</v>
      </c>
    </row>
    <row r="126" spans="1:8" x14ac:dyDescent="0.2">
      <c r="A126" s="40"/>
      <c r="B126" s="43">
        <v>2017011503</v>
      </c>
      <c r="C126" s="44" t="s">
        <v>1565</v>
      </c>
      <c r="D126" s="3">
        <v>0</v>
      </c>
      <c r="E126" s="16"/>
      <c r="F126" s="16"/>
      <c r="G126" s="16"/>
      <c r="H126" s="15">
        <f t="shared" si="1"/>
        <v>60</v>
      </c>
    </row>
    <row r="127" spans="1:8" x14ac:dyDescent="0.2">
      <c r="A127" s="40"/>
      <c r="B127" s="43">
        <v>2017011504</v>
      </c>
      <c r="C127" s="44" t="s">
        <v>1566</v>
      </c>
      <c r="D127" s="3">
        <v>0</v>
      </c>
      <c r="E127" s="16"/>
      <c r="F127" s="16"/>
      <c r="G127" s="16"/>
      <c r="H127" s="15">
        <f t="shared" si="1"/>
        <v>60</v>
      </c>
    </row>
    <row r="128" spans="1:8" x14ac:dyDescent="0.2">
      <c r="A128" s="40"/>
      <c r="B128" s="43">
        <v>2017011505</v>
      </c>
      <c r="C128" s="44" t="s">
        <v>1567</v>
      </c>
      <c r="D128" s="3">
        <v>0</v>
      </c>
      <c r="E128" s="16"/>
      <c r="F128" s="16"/>
      <c r="G128" s="16"/>
      <c r="H128" s="15">
        <f t="shared" si="1"/>
        <v>60</v>
      </c>
    </row>
    <row r="129" spans="1:8" x14ac:dyDescent="0.2">
      <c r="A129" s="40"/>
      <c r="B129" s="43">
        <v>2017011507</v>
      </c>
      <c r="C129" s="44" t="s">
        <v>1568</v>
      </c>
      <c r="D129" s="3">
        <v>6</v>
      </c>
      <c r="E129" s="16"/>
      <c r="F129" s="16"/>
      <c r="G129" s="16"/>
      <c r="H129" s="15">
        <f t="shared" si="1"/>
        <v>64.571428571428569</v>
      </c>
    </row>
    <row r="130" spans="1:8" x14ac:dyDescent="0.2">
      <c r="A130" s="40"/>
      <c r="B130" s="43">
        <v>2017011508</v>
      </c>
      <c r="C130" s="44" t="s">
        <v>1569</v>
      </c>
      <c r="D130" s="3">
        <v>0</v>
      </c>
      <c r="E130" s="16"/>
      <c r="F130" s="16"/>
      <c r="G130" s="16"/>
      <c r="H130" s="15">
        <f t="shared" si="1"/>
        <v>60</v>
      </c>
    </row>
    <row r="131" spans="1:8" x14ac:dyDescent="0.2">
      <c r="A131" s="40"/>
      <c r="B131" s="43">
        <v>2017011509</v>
      </c>
      <c r="C131" s="44" t="s">
        <v>1570</v>
      </c>
      <c r="D131" s="3">
        <v>0</v>
      </c>
      <c r="E131" s="16"/>
      <c r="F131" s="16"/>
      <c r="G131" s="16"/>
      <c r="H131" s="15">
        <f t="shared" si="1"/>
        <v>60</v>
      </c>
    </row>
    <row r="132" spans="1:8" x14ac:dyDescent="0.2">
      <c r="A132" s="40"/>
      <c r="B132" s="43">
        <v>2017011510</v>
      </c>
      <c r="C132" s="44" t="s">
        <v>1571</v>
      </c>
      <c r="D132" s="3">
        <v>3</v>
      </c>
      <c r="E132" s="16"/>
      <c r="F132" s="16"/>
      <c r="G132" s="16"/>
      <c r="H132" s="15">
        <f t="shared" ref="H132:H195" si="2">60+40*(D132/52.5)</f>
        <v>62.285714285714285</v>
      </c>
    </row>
    <row r="133" spans="1:8" x14ac:dyDescent="0.2">
      <c r="A133" s="40"/>
      <c r="B133" s="43">
        <v>2017011512</v>
      </c>
      <c r="C133" s="44" t="s">
        <v>1572</v>
      </c>
      <c r="D133" s="3">
        <v>6</v>
      </c>
      <c r="E133" s="16"/>
      <c r="F133" s="16"/>
      <c r="G133" s="16"/>
      <c r="H133" s="15">
        <f t="shared" si="2"/>
        <v>64.571428571428569</v>
      </c>
    </row>
    <row r="134" spans="1:8" x14ac:dyDescent="0.2">
      <c r="A134" s="40"/>
      <c r="B134" s="43">
        <v>2017011513</v>
      </c>
      <c r="C134" s="44" t="s">
        <v>1573</v>
      </c>
      <c r="D134" s="3">
        <v>4.5</v>
      </c>
      <c r="E134" s="16"/>
      <c r="F134" s="16"/>
      <c r="G134" s="16"/>
      <c r="H134" s="15">
        <f t="shared" si="2"/>
        <v>63.428571428571431</v>
      </c>
    </row>
    <row r="135" spans="1:8" x14ac:dyDescent="0.2">
      <c r="A135" s="40"/>
      <c r="B135" s="43">
        <v>2017011514</v>
      </c>
      <c r="C135" s="44" t="s">
        <v>1574</v>
      </c>
      <c r="D135" s="3">
        <v>0</v>
      </c>
      <c r="E135" s="16"/>
      <c r="F135" s="16"/>
      <c r="G135" s="16"/>
      <c r="H135" s="15">
        <f t="shared" si="2"/>
        <v>60</v>
      </c>
    </row>
    <row r="136" spans="1:8" x14ac:dyDescent="0.2">
      <c r="A136" s="40"/>
      <c r="B136" s="43">
        <v>2017011515</v>
      </c>
      <c r="C136" s="44" t="s">
        <v>1575</v>
      </c>
      <c r="D136" s="3">
        <v>2</v>
      </c>
      <c r="E136" s="16"/>
      <c r="F136" s="16"/>
      <c r="G136" s="16"/>
      <c r="H136" s="15">
        <f t="shared" si="2"/>
        <v>61.523809523809526</v>
      </c>
    </row>
    <row r="137" spans="1:8" x14ac:dyDescent="0.2">
      <c r="A137" s="40"/>
      <c r="B137" s="43">
        <v>2017011516</v>
      </c>
      <c r="C137" s="44" t="s">
        <v>1576</v>
      </c>
      <c r="D137" s="3">
        <v>0</v>
      </c>
      <c r="E137" s="16"/>
      <c r="F137" s="16"/>
      <c r="G137" s="16"/>
      <c r="H137" s="15">
        <f t="shared" si="2"/>
        <v>60</v>
      </c>
    </row>
    <row r="138" spans="1:8" x14ac:dyDescent="0.2">
      <c r="A138" s="40"/>
      <c r="B138" s="43">
        <v>2017011518</v>
      </c>
      <c r="C138" s="44" t="s">
        <v>1577</v>
      </c>
      <c r="D138" s="3">
        <v>0</v>
      </c>
      <c r="E138" s="16"/>
      <c r="F138" s="16"/>
      <c r="G138" s="16"/>
      <c r="H138" s="15">
        <f t="shared" si="2"/>
        <v>60</v>
      </c>
    </row>
    <row r="139" spans="1:8" x14ac:dyDescent="0.2">
      <c r="A139" s="40"/>
      <c r="B139" s="43">
        <v>2017011519</v>
      </c>
      <c r="C139" s="44" t="s">
        <v>1578</v>
      </c>
      <c r="D139" s="3">
        <v>0</v>
      </c>
      <c r="E139" s="16"/>
      <c r="F139" s="16"/>
      <c r="G139" s="16"/>
      <c r="H139" s="15">
        <f t="shared" si="2"/>
        <v>60</v>
      </c>
    </row>
    <row r="140" spans="1:8" x14ac:dyDescent="0.2">
      <c r="A140" s="40"/>
      <c r="B140" s="43">
        <v>2017011520</v>
      </c>
      <c r="C140" s="44" t="s">
        <v>1579</v>
      </c>
      <c r="D140" s="3">
        <v>0</v>
      </c>
      <c r="E140" s="16"/>
      <c r="F140" s="16"/>
      <c r="G140" s="16"/>
      <c r="H140" s="15">
        <f t="shared" si="2"/>
        <v>60</v>
      </c>
    </row>
    <row r="141" spans="1:8" x14ac:dyDescent="0.2">
      <c r="A141" s="40"/>
      <c r="B141" s="43">
        <v>2017011522</v>
      </c>
      <c r="C141" s="44" t="s">
        <v>1580</v>
      </c>
      <c r="D141" s="3">
        <v>0</v>
      </c>
      <c r="E141" s="16"/>
      <c r="F141" s="16"/>
      <c r="G141" s="16"/>
      <c r="H141" s="15">
        <f t="shared" si="2"/>
        <v>60</v>
      </c>
    </row>
    <row r="142" spans="1:8" x14ac:dyDescent="0.2">
      <c r="A142" s="40"/>
      <c r="B142" s="43">
        <v>2017011524</v>
      </c>
      <c r="C142" s="44" t="s">
        <v>1581</v>
      </c>
      <c r="D142" s="3">
        <v>0</v>
      </c>
      <c r="E142" s="16"/>
      <c r="F142" s="16"/>
      <c r="G142" s="16"/>
      <c r="H142" s="15">
        <f t="shared" si="2"/>
        <v>60</v>
      </c>
    </row>
    <row r="143" spans="1:8" x14ac:dyDescent="0.2">
      <c r="A143" s="40"/>
      <c r="B143" s="43">
        <v>2017011525</v>
      </c>
      <c r="C143" s="44" t="s">
        <v>1189</v>
      </c>
      <c r="D143" s="3">
        <v>24</v>
      </c>
      <c r="E143" s="16"/>
      <c r="F143" s="16"/>
      <c r="G143" s="16"/>
      <c r="H143" s="15">
        <f t="shared" si="2"/>
        <v>78.285714285714278</v>
      </c>
    </row>
    <row r="144" spans="1:8" x14ac:dyDescent="0.2">
      <c r="A144" s="40"/>
      <c r="B144" s="43">
        <v>2017011526</v>
      </c>
      <c r="C144" s="44" t="s">
        <v>1582</v>
      </c>
      <c r="D144" s="3">
        <v>0</v>
      </c>
      <c r="E144" s="16"/>
      <c r="F144" s="16"/>
      <c r="G144" s="16"/>
      <c r="H144" s="15">
        <f t="shared" si="2"/>
        <v>60</v>
      </c>
    </row>
    <row r="145" spans="1:8" x14ac:dyDescent="0.2">
      <c r="A145" s="40"/>
      <c r="B145" s="43">
        <v>2017011527</v>
      </c>
      <c r="C145" s="44" t="s">
        <v>1583</v>
      </c>
      <c r="D145" s="3">
        <v>0</v>
      </c>
      <c r="E145" s="16"/>
      <c r="F145" s="16"/>
      <c r="G145" s="16"/>
      <c r="H145" s="15">
        <f t="shared" si="2"/>
        <v>60</v>
      </c>
    </row>
    <row r="146" spans="1:8" x14ac:dyDescent="0.2">
      <c r="A146" s="40"/>
      <c r="B146" s="43">
        <v>2017011528</v>
      </c>
      <c r="C146" s="44" t="s">
        <v>1584</v>
      </c>
      <c r="D146" s="3">
        <v>0</v>
      </c>
      <c r="E146" s="16"/>
      <c r="F146" s="16"/>
      <c r="G146" s="16"/>
      <c r="H146" s="15">
        <f t="shared" si="2"/>
        <v>60</v>
      </c>
    </row>
    <row r="147" spans="1:8" x14ac:dyDescent="0.2">
      <c r="A147" s="40"/>
      <c r="B147" s="43">
        <v>2017011529</v>
      </c>
      <c r="C147" s="44" t="s">
        <v>1585</v>
      </c>
      <c r="D147" s="3">
        <v>0</v>
      </c>
      <c r="E147" s="16"/>
      <c r="F147" s="16"/>
      <c r="G147" s="16"/>
      <c r="H147" s="15">
        <f t="shared" si="2"/>
        <v>60</v>
      </c>
    </row>
    <row r="148" spans="1:8" x14ac:dyDescent="0.2">
      <c r="A148" s="40">
        <v>20170116</v>
      </c>
      <c r="B148" s="43">
        <v>2017011601</v>
      </c>
      <c r="C148" s="44" t="s">
        <v>1586</v>
      </c>
      <c r="D148" s="3">
        <v>0</v>
      </c>
      <c r="E148" s="16">
        <f>SUM(D148:D169)</f>
        <v>65</v>
      </c>
      <c r="F148" s="16">
        <v>3</v>
      </c>
      <c r="G148" s="16"/>
      <c r="H148" s="15">
        <f t="shared" si="2"/>
        <v>60</v>
      </c>
    </row>
    <row r="149" spans="1:8" x14ac:dyDescent="0.2">
      <c r="A149" s="40"/>
      <c r="B149" s="43">
        <v>2017011602</v>
      </c>
      <c r="C149" s="44" t="s">
        <v>1587</v>
      </c>
      <c r="D149" s="3">
        <v>0</v>
      </c>
      <c r="E149" s="16"/>
      <c r="F149" s="16"/>
      <c r="G149" s="16"/>
      <c r="H149" s="15">
        <f t="shared" si="2"/>
        <v>60</v>
      </c>
    </row>
    <row r="150" spans="1:8" x14ac:dyDescent="0.2">
      <c r="A150" s="40"/>
      <c r="B150" s="43">
        <v>2017011604</v>
      </c>
      <c r="C150" s="44" t="s">
        <v>1588</v>
      </c>
      <c r="D150" s="3">
        <v>0</v>
      </c>
      <c r="E150" s="16"/>
      <c r="F150" s="16"/>
      <c r="G150" s="16"/>
      <c r="H150" s="15">
        <f t="shared" si="2"/>
        <v>60</v>
      </c>
    </row>
    <row r="151" spans="1:8" x14ac:dyDescent="0.2">
      <c r="A151" s="40"/>
      <c r="B151" s="43">
        <v>2017011605</v>
      </c>
      <c r="C151" s="44" t="s">
        <v>1589</v>
      </c>
      <c r="D151" s="3">
        <v>3</v>
      </c>
      <c r="E151" s="16"/>
      <c r="F151" s="16"/>
      <c r="G151" s="16"/>
      <c r="H151" s="15">
        <f t="shared" si="2"/>
        <v>62.285714285714285</v>
      </c>
    </row>
    <row r="152" spans="1:8" x14ac:dyDescent="0.2">
      <c r="A152" s="40"/>
      <c r="B152" s="43">
        <v>2017011606</v>
      </c>
      <c r="C152" s="44" t="s">
        <v>1590</v>
      </c>
      <c r="D152" s="3">
        <v>0.5</v>
      </c>
      <c r="E152" s="16"/>
      <c r="F152" s="16"/>
      <c r="G152" s="16"/>
      <c r="H152" s="15">
        <f t="shared" si="2"/>
        <v>60.38095238095238</v>
      </c>
    </row>
    <row r="153" spans="1:8" x14ac:dyDescent="0.2">
      <c r="A153" s="40"/>
      <c r="B153" s="43">
        <v>2017011608</v>
      </c>
      <c r="C153" s="44" t="s">
        <v>1591</v>
      </c>
      <c r="D153" s="3">
        <v>4</v>
      </c>
      <c r="E153" s="16"/>
      <c r="F153" s="16"/>
      <c r="G153" s="16"/>
      <c r="H153" s="15">
        <f t="shared" si="2"/>
        <v>63.047619047619051</v>
      </c>
    </row>
    <row r="154" spans="1:8" x14ac:dyDescent="0.2">
      <c r="A154" s="40"/>
      <c r="B154" s="43">
        <v>2017011609</v>
      </c>
      <c r="C154" s="44" t="s">
        <v>1592</v>
      </c>
      <c r="D154" s="3">
        <v>12</v>
      </c>
      <c r="E154" s="16"/>
      <c r="F154" s="16"/>
      <c r="G154" s="16"/>
      <c r="H154" s="15">
        <f t="shared" si="2"/>
        <v>69.142857142857139</v>
      </c>
    </row>
    <row r="155" spans="1:8" x14ac:dyDescent="0.2">
      <c r="A155" s="40"/>
      <c r="B155" s="43">
        <v>2017011610</v>
      </c>
      <c r="C155" s="44" t="s">
        <v>1593</v>
      </c>
      <c r="D155" s="3">
        <v>0</v>
      </c>
      <c r="E155" s="16"/>
      <c r="F155" s="16"/>
      <c r="G155" s="16"/>
      <c r="H155" s="15">
        <f t="shared" si="2"/>
        <v>60</v>
      </c>
    </row>
    <row r="156" spans="1:8" x14ac:dyDescent="0.2">
      <c r="A156" s="40"/>
      <c r="B156" s="43">
        <v>2017011611</v>
      </c>
      <c r="C156" s="44" t="s">
        <v>1594</v>
      </c>
      <c r="D156" s="3">
        <v>0</v>
      </c>
      <c r="E156" s="16"/>
      <c r="F156" s="16"/>
      <c r="G156" s="16"/>
      <c r="H156" s="15">
        <f t="shared" si="2"/>
        <v>60</v>
      </c>
    </row>
    <row r="157" spans="1:8" x14ac:dyDescent="0.2">
      <c r="A157" s="40"/>
      <c r="B157" s="43">
        <v>2017011612</v>
      </c>
      <c r="C157" s="44" t="s">
        <v>1595</v>
      </c>
      <c r="D157" s="3">
        <v>0</v>
      </c>
      <c r="E157" s="16"/>
      <c r="F157" s="16"/>
      <c r="G157" s="16"/>
      <c r="H157" s="15">
        <f t="shared" si="2"/>
        <v>60</v>
      </c>
    </row>
    <row r="158" spans="1:8" x14ac:dyDescent="0.2">
      <c r="A158" s="40"/>
      <c r="B158" s="43">
        <v>2017011613</v>
      </c>
      <c r="C158" s="44" t="s">
        <v>1596</v>
      </c>
      <c r="D158" s="3">
        <v>0</v>
      </c>
      <c r="E158" s="16"/>
      <c r="F158" s="16"/>
      <c r="G158" s="16"/>
      <c r="H158" s="15">
        <f t="shared" si="2"/>
        <v>60</v>
      </c>
    </row>
    <row r="159" spans="1:8" x14ac:dyDescent="0.2">
      <c r="A159" s="40"/>
      <c r="B159" s="43">
        <v>2017011614</v>
      </c>
      <c r="C159" s="44" t="s">
        <v>1597</v>
      </c>
      <c r="D159" s="3">
        <v>13.5</v>
      </c>
      <c r="E159" s="16"/>
      <c r="F159" s="16"/>
      <c r="G159" s="16"/>
      <c r="H159" s="15">
        <f t="shared" si="2"/>
        <v>70.285714285714278</v>
      </c>
    </row>
    <row r="160" spans="1:8" x14ac:dyDescent="0.2">
      <c r="A160" s="40"/>
      <c r="B160" s="43">
        <v>2017011615</v>
      </c>
      <c r="C160" s="44" t="s">
        <v>1598</v>
      </c>
      <c r="D160" s="3">
        <v>0</v>
      </c>
      <c r="E160" s="16"/>
      <c r="F160" s="16"/>
      <c r="G160" s="16"/>
      <c r="H160" s="15">
        <f t="shared" si="2"/>
        <v>60</v>
      </c>
    </row>
    <row r="161" spans="1:8" x14ac:dyDescent="0.2">
      <c r="A161" s="40"/>
      <c r="B161" s="43">
        <v>2017011616</v>
      </c>
      <c r="C161" s="44" t="s">
        <v>1599</v>
      </c>
      <c r="D161" s="3">
        <v>0</v>
      </c>
      <c r="E161" s="16"/>
      <c r="F161" s="16"/>
      <c r="G161" s="16"/>
      <c r="H161" s="15">
        <f t="shared" si="2"/>
        <v>60</v>
      </c>
    </row>
    <row r="162" spans="1:8" x14ac:dyDescent="0.2">
      <c r="A162" s="40"/>
      <c r="B162" s="43">
        <v>2017011619</v>
      </c>
      <c r="C162" s="44" t="s">
        <v>1600</v>
      </c>
      <c r="D162" s="3">
        <v>0</v>
      </c>
      <c r="E162" s="16"/>
      <c r="F162" s="16"/>
      <c r="G162" s="16"/>
      <c r="H162" s="15">
        <f t="shared" si="2"/>
        <v>60</v>
      </c>
    </row>
    <row r="163" spans="1:8" x14ac:dyDescent="0.2">
      <c r="A163" s="40"/>
      <c r="B163" s="43">
        <v>2017011621</v>
      </c>
      <c r="C163" s="44" t="s">
        <v>1601</v>
      </c>
      <c r="D163" s="3">
        <v>0</v>
      </c>
      <c r="E163" s="16"/>
      <c r="F163" s="16"/>
      <c r="G163" s="16"/>
      <c r="H163" s="15">
        <f t="shared" si="2"/>
        <v>60</v>
      </c>
    </row>
    <row r="164" spans="1:8" x14ac:dyDescent="0.2">
      <c r="A164" s="40"/>
      <c r="B164" s="43">
        <v>2017011622</v>
      </c>
      <c r="C164" s="44" t="s">
        <v>1602</v>
      </c>
      <c r="D164" s="3">
        <v>3</v>
      </c>
      <c r="E164" s="16"/>
      <c r="F164" s="16"/>
      <c r="G164" s="16"/>
      <c r="H164" s="15">
        <f t="shared" si="2"/>
        <v>62.285714285714285</v>
      </c>
    </row>
    <row r="165" spans="1:8" x14ac:dyDescent="0.2">
      <c r="A165" s="40"/>
      <c r="B165" s="43">
        <v>2017011623</v>
      </c>
      <c r="C165" s="44" t="s">
        <v>1603</v>
      </c>
      <c r="D165" s="3">
        <v>23</v>
      </c>
      <c r="E165" s="16"/>
      <c r="F165" s="16"/>
      <c r="G165" s="16"/>
      <c r="H165" s="15">
        <f t="shared" si="2"/>
        <v>77.523809523809518</v>
      </c>
    </row>
    <row r="166" spans="1:8" x14ac:dyDescent="0.2">
      <c r="A166" s="40"/>
      <c r="B166" s="43">
        <v>2017011624</v>
      </c>
      <c r="C166" s="44" t="s">
        <v>1604</v>
      </c>
      <c r="D166" s="3">
        <v>0</v>
      </c>
      <c r="E166" s="16"/>
      <c r="F166" s="16"/>
      <c r="G166" s="16"/>
      <c r="H166" s="15">
        <f t="shared" si="2"/>
        <v>60</v>
      </c>
    </row>
    <row r="167" spans="1:8" x14ac:dyDescent="0.2">
      <c r="A167" s="40"/>
      <c r="B167" s="43">
        <v>2017011625</v>
      </c>
      <c r="C167" s="44" t="s">
        <v>1605</v>
      </c>
      <c r="D167" s="3">
        <v>0</v>
      </c>
      <c r="E167" s="16"/>
      <c r="F167" s="16"/>
      <c r="G167" s="16"/>
      <c r="H167" s="15">
        <f t="shared" si="2"/>
        <v>60</v>
      </c>
    </row>
    <row r="168" spans="1:8" x14ac:dyDescent="0.2">
      <c r="A168" s="40"/>
      <c r="B168" s="43">
        <v>2017011627</v>
      </c>
      <c r="C168" s="44" t="s">
        <v>1606</v>
      </c>
      <c r="D168" s="3">
        <v>6</v>
      </c>
      <c r="E168" s="16"/>
      <c r="F168" s="16"/>
      <c r="G168" s="16"/>
      <c r="H168" s="15">
        <f t="shared" si="2"/>
        <v>64.571428571428569</v>
      </c>
    </row>
    <row r="169" spans="1:8" x14ac:dyDescent="0.2">
      <c r="A169" s="40"/>
      <c r="B169" s="43">
        <v>2017011629</v>
      </c>
      <c r="C169" s="44" t="s">
        <v>1607</v>
      </c>
      <c r="D169" s="3">
        <v>0</v>
      </c>
      <c r="E169" s="16"/>
      <c r="F169" s="16"/>
      <c r="G169" s="16"/>
      <c r="H169" s="15">
        <f t="shared" si="2"/>
        <v>60</v>
      </c>
    </row>
    <row r="170" spans="1:8" x14ac:dyDescent="0.2">
      <c r="A170" s="40">
        <v>20170117</v>
      </c>
      <c r="B170" s="43">
        <v>2017011701</v>
      </c>
      <c r="C170" s="44" t="s">
        <v>1608</v>
      </c>
      <c r="D170" s="3">
        <v>11</v>
      </c>
      <c r="E170" s="16">
        <f>SUM(D170:D192)</f>
        <v>38</v>
      </c>
      <c r="F170" s="16">
        <v>1.7</v>
      </c>
      <c r="G170" s="16"/>
      <c r="H170" s="15">
        <f t="shared" si="2"/>
        <v>68.38095238095238</v>
      </c>
    </row>
    <row r="171" spans="1:8" x14ac:dyDescent="0.2">
      <c r="A171" s="40"/>
      <c r="B171" s="43">
        <v>2017011702</v>
      </c>
      <c r="C171" s="44" t="s">
        <v>1609</v>
      </c>
      <c r="D171" s="3">
        <v>8</v>
      </c>
      <c r="E171" s="16"/>
      <c r="F171" s="16"/>
      <c r="G171" s="16"/>
      <c r="H171" s="15">
        <f t="shared" si="2"/>
        <v>66.095238095238102</v>
      </c>
    </row>
    <row r="172" spans="1:8" x14ac:dyDescent="0.2">
      <c r="A172" s="40"/>
      <c r="B172" s="43">
        <v>2017011703</v>
      </c>
      <c r="C172" s="44" t="s">
        <v>1610</v>
      </c>
      <c r="D172" s="3">
        <v>0</v>
      </c>
      <c r="E172" s="16"/>
      <c r="F172" s="16"/>
      <c r="G172" s="16"/>
      <c r="H172" s="15">
        <f t="shared" si="2"/>
        <v>60</v>
      </c>
    </row>
    <row r="173" spans="1:8" x14ac:dyDescent="0.2">
      <c r="A173" s="40"/>
      <c r="B173" s="43">
        <v>2017011704</v>
      </c>
      <c r="C173" s="44" t="s">
        <v>1611</v>
      </c>
      <c r="D173" s="3">
        <v>7</v>
      </c>
      <c r="E173" s="16"/>
      <c r="F173" s="16"/>
      <c r="G173" s="16"/>
      <c r="H173" s="15">
        <f t="shared" si="2"/>
        <v>65.333333333333329</v>
      </c>
    </row>
    <row r="174" spans="1:8" x14ac:dyDescent="0.2">
      <c r="A174" s="40"/>
      <c r="B174" s="43">
        <v>2017011705</v>
      </c>
      <c r="C174" s="44" t="s">
        <v>1612</v>
      </c>
      <c r="D174" s="3">
        <v>0</v>
      </c>
      <c r="E174" s="16"/>
      <c r="F174" s="16"/>
      <c r="G174" s="16"/>
      <c r="H174" s="15">
        <f t="shared" si="2"/>
        <v>60</v>
      </c>
    </row>
    <row r="175" spans="1:8" x14ac:dyDescent="0.2">
      <c r="A175" s="40"/>
      <c r="B175" s="43">
        <v>2017011706</v>
      </c>
      <c r="C175" s="44" t="s">
        <v>1613</v>
      </c>
      <c r="D175" s="3">
        <v>0</v>
      </c>
      <c r="E175" s="16"/>
      <c r="F175" s="16"/>
      <c r="G175" s="16"/>
      <c r="H175" s="15">
        <f t="shared" si="2"/>
        <v>60</v>
      </c>
    </row>
    <row r="176" spans="1:8" x14ac:dyDescent="0.2">
      <c r="A176" s="40"/>
      <c r="B176" s="43">
        <v>2017011707</v>
      </c>
      <c r="C176" s="44" t="s">
        <v>1614</v>
      </c>
      <c r="D176" s="3">
        <v>0</v>
      </c>
      <c r="E176" s="16"/>
      <c r="F176" s="16"/>
      <c r="G176" s="16"/>
      <c r="H176" s="15">
        <f t="shared" si="2"/>
        <v>60</v>
      </c>
    </row>
    <row r="177" spans="1:8" x14ac:dyDescent="0.2">
      <c r="A177" s="40"/>
      <c r="B177" s="43">
        <v>2017011708</v>
      </c>
      <c r="C177" s="44" t="s">
        <v>1615</v>
      </c>
      <c r="D177" s="3">
        <v>0</v>
      </c>
      <c r="E177" s="16"/>
      <c r="F177" s="16"/>
      <c r="G177" s="16"/>
      <c r="H177" s="15">
        <f t="shared" si="2"/>
        <v>60</v>
      </c>
    </row>
    <row r="178" spans="1:8" x14ac:dyDescent="0.2">
      <c r="A178" s="40"/>
      <c r="B178" s="43">
        <v>2017011709</v>
      </c>
      <c r="C178" s="44" t="s">
        <v>1616</v>
      </c>
      <c r="D178" s="3">
        <v>0</v>
      </c>
      <c r="E178" s="16"/>
      <c r="F178" s="16"/>
      <c r="G178" s="16"/>
      <c r="H178" s="15">
        <f t="shared" si="2"/>
        <v>60</v>
      </c>
    </row>
    <row r="179" spans="1:8" x14ac:dyDescent="0.2">
      <c r="A179" s="40"/>
      <c r="B179" s="43">
        <v>2017011710</v>
      </c>
      <c r="C179" s="44" t="s">
        <v>1617</v>
      </c>
      <c r="D179" s="3">
        <v>1.5</v>
      </c>
      <c r="E179" s="16"/>
      <c r="F179" s="16"/>
      <c r="G179" s="16"/>
      <c r="H179" s="15">
        <f t="shared" si="2"/>
        <v>61.142857142857146</v>
      </c>
    </row>
    <row r="180" spans="1:8" x14ac:dyDescent="0.2">
      <c r="A180" s="40"/>
      <c r="B180" s="43">
        <v>2017011711</v>
      </c>
      <c r="C180" s="44" t="s">
        <v>1618</v>
      </c>
      <c r="D180" s="3">
        <v>0</v>
      </c>
      <c r="E180" s="16"/>
      <c r="F180" s="16"/>
      <c r="G180" s="16"/>
      <c r="H180" s="15">
        <f t="shared" si="2"/>
        <v>60</v>
      </c>
    </row>
    <row r="181" spans="1:8" x14ac:dyDescent="0.2">
      <c r="A181" s="40"/>
      <c r="B181" s="43">
        <v>2017011712</v>
      </c>
      <c r="C181" s="44" t="s">
        <v>1619</v>
      </c>
      <c r="D181" s="3">
        <v>0</v>
      </c>
      <c r="E181" s="16"/>
      <c r="F181" s="16"/>
      <c r="G181" s="16"/>
      <c r="H181" s="15">
        <f t="shared" si="2"/>
        <v>60</v>
      </c>
    </row>
    <row r="182" spans="1:8" x14ac:dyDescent="0.2">
      <c r="A182" s="40"/>
      <c r="B182" s="43">
        <v>2017011713</v>
      </c>
      <c r="C182" s="44" t="s">
        <v>647</v>
      </c>
      <c r="D182" s="3">
        <v>0</v>
      </c>
      <c r="E182" s="16"/>
      <c r="F182" s="16"/>
      <c r="G182" s="16"/>
      <c r="H182" s="15">
        <f t="shared" si="2"/>
        <v>60</v>
      </c>
    </row>
    <row r="183" spans="1:8" x14ac:dyDescent="0.2">
      <c r="A183" s="40"/>
      <c r="B183" s="43">
        <v>2017011714</v>
      </c>
      <c r="C183" s="44" t="s">
        <v>1620</v>
      </c>
      <c r="D183" s="3">
        <v>0</v>
      </c>
      <c r="E183" s="16"/>
      <c r="F183" s="16"/>
      <c r="G183" s="16"/>
      <c r="H183" s="15">
        <f t="shared" si="2"/>
        <v>60</v>
      </c>
    </row>
    <row r="184" spans="1:8" x14ac:dyDescent="0.2">
      <c r="A184" s="40"/>
      <c r="B184" s="43">
        <v>2017011715</v>
      </c>
      <c r="C184" s="44" t="s">
        <v>1621</v>
      </c>
      <c r="D184" s="3">
        <v>6.5</v>
      </c>
      <c r="E184" s="16"/>
      <c r="F184" s="16"/>
      <c r="G184" s="16"/>
      <c r="H184" s="15">
        <f t="shared" si="2"/>
        <v>64.952380952380949</v>
      </c>
    </row>
    <row r="185" spans="1:8" x14ac:dyDescent="0.2">
      <c r="A185" s="40"/>
      <c r="B185" s="43">
        <v>2017011716</v>
      </c>
      <c r="C185" s="44" t="s">
        <v>1622</v>
      </c>
      <c r="D185" s="3">
        <v>0</v>
      </c>
      <c r="E185" s="16"/>
      <c r="F185" s="16"/>
      <c r="G185" s="16"/>
      <c r="H185" s="15">
        <f t="shared" si="2"/>
        <v>60</v>
      </c>
    </row>
    <row r="186" spans="1:8" x14ac:dyDescent="0.2">
      <c r="A186" s="40"/>
      <c r="B186" s="43">
        <v>2017011718</v>
      </c>
      <c r="C186" s="44" t="s">
        <v>1623</v>
      </c>
      <c r="D186" s="3">
        <v>0</v>
      </c>
      <c r="E186" s="16"/>
      <c r="F186" s="16"/>
      <c r="G186" s="16"/>
      <c r="H186" s="15">
        <f t="shared" si="2"/>
        <v>60</v>
      </c>
    </row>
    <row r="187" spans="1:8" x14ac:dyDescent="0.2">
      <c r="A187" s="40"/>
      <c r="B187" s="43">
        <v>2017011719</v>
      </c>
      <c r="C187" s="44" t="s">
        <v>1624</v>
      </c>
      <c r="D187" s="3">
        <v>0</v>
      </c>
      <c r="E187" s="16"/>
      <c r="F187" s="16"/>
      <c r="G187" s="16"/>
      <c r="H187" s="15">
        <f t="shared" si="2"/>
        <v>60</v>
      </c>
    </row>
    <row r="188" spans="1:8" x14ac:dyDescent="0.2">
      <c r="A188" s="40"/>
      <c r="B188" s="43">
        <v>2017011720</v>
      </c>
      <c r="C188" s="44" t="s">
        <v>1625</v>
      </c>
      <c r="D188" s="3">
        <v>0</v>
      </c>
      <c r="E188" s="16"/>
      <c r="F188" s="16"/>
      <c r="G188" s="16"/>
      <c r="H188" s="15">
        <f t="shared" si="2"/>
        <v>60</v>
      </c>
    </row>
    <row r="189" spans="1:8" x14ac:dyDescent="0.2">
      <c r="A189" s="40"/>
      <c r="B189" s="43">
        <v>2017011723</v>
      </c>
      <c r="C189" s="44" t="s">
        <v>1626</v>
      </c>
      <c r="D189" s="3">
        <v>0</v>
      </c>
      <c r="E189" s="16"/>
      <c r="F189" s="16"/>
      <c r="G189" s="16"/>
      <c r="H189" s="15">
        <f t="shared" si="2"/>
        <v>60</v>
      </c>
    </row>
    <row r="190" spans="1:8" x14ac:dyDescent="0.2">
      <c r="A190" s="40"/>
      <c r="B190" s="43">
        <v>2017011726</v>
      </c>
      <c r="C190" s="44" t="s">
        <v>1627</v>
      </c>
      <c r="D190" s="3">
        <v>0</v>
      </c>
      <c r="E190" s="16"/>
      <c r="F190" s="16"/>
      <c r="G190" s="16"/>
      <c r="H190" s="15">
        <f t="shared" si="2"/>
        <v>60</v>
      </c>
    </row>
    <row r="191" spans="1:8" x14ac:dyDescent="0.2">
      <c r="A191" s="40"/>
      <c r="B191" s="43">
        <v>2017011727</v>
      </c>
      <c r="C191" s="44" t="s">
        <v>1628</v>
      </c>
      <c r="D191" s="3">
        <v>0</v>
      </c>
      <c r="E191" s="16"/>
      <c r="F191" s="16"/>
      <c r="G191" s="16"/>
      <c r="H191" s="15">
        <f t="shared" si="2"/>
        <v>60</v>
      </c>
    </row>
    <row r="192" spans="1:8" x14ac:dyDescent="0.2">
      <c r="A192" s="40"/>
      <c r="B192" s="43">
        <v>2017011729</v>
      </c>
      <c r="C192" s="44" t="s">
        <v>1629</v>
      </c>
      <c r="D192" s="3">
        <v>4</v>
      </c>
      <c r="E192" s="16"/>
      <c r="F192" s="16"/>
      <c r="G192" s="16"/>
      <c r="H192" s="15">
        <f t="shared" si="2"/>
        <v>63.047619047619051</v>
      </c>
    </row>
    <row r="193" spans="1:8" x14ac:dyDescent="0.2">
      <c r="A193" s="40">
        <v>20170118</v>
      </c>
      <c r="B193" s="43">
        <v>2017011801</v>
      </c>
      <c r="C193" s="44" t="s">
        <v>1630</v>
      </c>
      <c r="D193" s="3">
        <v>0.5</v>
      </c>
      <c r="E193" s="16">
        <f>SUM(D193:D218)</f>
        <v>79</v>
      </c>
      <c r="F193" s="16">
        <v>3</v>
      </c>
      <c r="G193" s="16"/>
      <c r="H193" s="15">
        <f t="shared" si="2"/>
        <v>60.38095238095238</v>
      </c>
    </row>
    <row r="194" spans="1:8" x14ac:dyDescent="0.2">
      <c r="A194" s="40"/>
      <c r="B194" s="43">
        <v>2017011802</v>
      </c>
      <c r="C194" s="44" t="s">
        <v>1631</v>
      </c>
      <c r="D194" s="3">
        <v>8.5</v>
      </c>
      <c r="E194" s="16"/>
      <c r="F194" s="16"/>
      <c r="G194" s="16"/>
      <c r="H194" s="15">
        <f t="shared" si="2"/>
        <v>66.476190476190482</v>
      </c>
    </row>
    <row r="195" spans="1:8" x14ac:dyDescent="0.2">
      <c r="A195" s="40"/>
      <c r="B195" s="43">
        <v>2017011803</v>
      </c>
      <c r="C195" s="44" t="s">
        <v>1632</v>
      </c>
      <c r="D195" s="3">
        <v>16.5</v>
      </c>
      <c r="E195" s="16"/>
      <c r="F195" s="16"/>
      <c r="G195" s="16"/>
      <c r="H195" s="15">
        <f t="shared" si="2"/>
        <v>72.571428571428569</v>
      </c>
    </row>
    <row r="196" spans="1:8" x14ac:dyDescent="0.2">
      <c r="A196" s="40"/>
      <c r="B196" s="43">
        <v>2017011804</v>
      </c>
      <c r="C196" s="44" t="s">
        <v>1633</v>
      </c>
      <c r="D196" s="3">
        <v>3</v>
      </c>
      <c r="E196" s="16"/>
      <c r="F196" s="16"/>
      <c r="G196" s="16"/>
      <c r="H196" s="15">
        <f t="shared" ref="H196:H259" si="3">60+40*(D196/52.5)</f>
        <v>62.285714285714285</v>
      </c>
    </row>
    <row r="197" spans="1:8" x14ac:dyDescent="0.2">
      <c r="A197" s="40"/>
      <c r="B197" s="43">
        <v>2017011806</v>
      </c>
      <c r="C197" s="44" t="s">
        <v>1634</v>
      </c>
      <c r="D197" s="3">
        <v>0</v>
      </c>
      <c r="E197" s="16"/>
      <c r="F197" s="16"/>
      <c r="G197" s="16"/>
      <c r="H197" s="15">
        <f t="shared" si="3"/>
        <v>60</v>
      </c>
    </row>
    <row r="198" spans="1:8" x14ac:dyDescent="0.2">
      <c r="A198" s="40"/>
      <c r="B198" s="43">
        <v>2017011807</v>
      </c>
      <c r="C198" s="44" t="s">
        <v>1635</v>
      </c>
      <c r="D198" s="3">
        <v>3.5</v>
      </c>
      <c r="E198" s="16"/>
      <c r="F198" s="16"/>
      <c r="G198" s="16"/>
      <c r="H198" s="15">
        <f t="shared" si="3"/>
        <v>62.666666666666664</v>
      </c>
    </row>
    <row r="199" spans="1:8" x14ac:dyDescent="0.2">
      <c r="A199" s="40"/>
      <c r="B199" s="43">
        <v>2017011808</v>
      </c>
      <c r="C199" s="44" t="s">
        <v>1636</v>
      </c>
      <c r="D199" s="3">
        <v>0</v>
      </c>
      <c r="E199" s="16"/>
      <c r="F199" s="16"/>
      <c r="G199" s="16"/>
      <c r="H199" s="15">
        <f t="shared" si="3"/>
        <v>60</v>
      </c>
    </row>
    <row r="200" spans="1:8" x14ac:dyDescent="0.2">
      <c r="A200" s="40"/>
      <c r="B200" s="43">
        <v>2017011809</v>
      </c>
      <c r="C200" s="44" t="s">
        <v>1637</v>
      </c>
      <c r="D200" s="3">
        <v>0</v>
      </c>
      <c r="E200" s="16"/>
      <c r="F200" s="16"/>
      <c r="G200" s="16"/>
      <c r="H200" s="15">
        <f t="shared" si="3"/>
        <v>60</v>
      </c>
    </row>
    <row r="201" spans="1:8" x14ac:dyDescent="0.2">
      <c r="A201" s="40"/>
      <c r="B201" s="43">
        <v>2017011810</v>
      </c>
      <c r="C201" s="44" t="s">
        <v>1638</v>
      </c>
      <c r="D201" s="3">
        <v>3</v>
      </c>
      <c r="E201" s="16"/>
      <c r="F201" s="16"/>
      <c r="G201" s="16"/>
      <c r="H201" s="15">
        <f t="shared" si="3"/>
        <v>62.285714285714285</v>
      </c>
    </row>
    <row r="202" spans="1:8" x14ac:dyDescent="0.2">
      <c r="A202" s="40"/>
      <c r="B202" s="43">
        <v>2017011811</v>
      </c>
      <c r="C202" s="44" t="s">
        <v>1639</v>
      </c>
      <c r="D202" s="3">
        <v>17</v>
      </c>
      <c r="E202" s="16"/>
      <c r="F202" s="16"/>
      <c r="G202" s="16"/>
      <c r="H202" s="15">
        <f t="shared" si="3"/>
        <v>72.952380952380949</v>
      </c>
    </row>
    <row r="203" spans="1:8" x14ac:dyDescent="0.2">
      <c r="A203" s="40"/>
      <c r="B203" s="43">
        <v>2017011812</v>
      </c>
      <c r="C203" s="44" t="s">
        <v>1640</v>
      </c>
      <c r="D203" s="3">
        <v>3</v>
      </c>
      <c r="E203" s="16"/>
      <c r="F203" s="16"/>
      <c r="G203" s="16"/>
      <c r="H203" s="15">
        <f t="shared" si="3"/>
        <v>62.285714285714285</v>
      </c>
    </row>
    <row r="204" spans="1:8" x14ac:dyDescent="0.2">
      <c r="A204" s="40"/>
      <c r="B204" s="43">
        <v>2017011813</v>
      </c>
      <c r="C204" s="44" t="s">
        <v>1641</v>
      </c>
      <c r="D204" s="3">
        <v>0</v>
      </c>
      <c r="E204" s="16"/>
      <c r="F204" s="16"/>
      <c r="G204" s="16"/>
      <c r="H204" s="15">
        <f t="shared" si="3"/>
        <v>60</v>
      </c>
    </row>
    <row r="205" spans="1:8" x14ac:dyDescent="0.2">
      <c r="A205" s="40"/>
      <c r="B205" s="43">
        <v>2017011814</v>
      </c>
      <c r="C205" s="44" t="s">
        <v>1642</v>
      </c>
      <c r="D205" s="3">
        <v>0</v>
      </c>
      <c r="E205" s="16"/>
      <c r="F205" s="16"/>
      <c r="G205" s="16"/>
      <c r="H205" s="15">
        <f t="shared" si="3"/>
        <v>60</v>
      </c>
    </row>
    <row r="206" spans="1:8" x14ac:dyDescent="0.2">
      <c r="A206" s="40"/>
      <c r="B206" s="43">
        <v>2017011815</v>
      </c>
      <c r="C206" s="44" t="s">
        <v>1643</v>
      </c>
      <c r="D206" s="3">
        <v>0</v>
      </c>
      <c r="E206" s="16"/>
      <c r="F206" s="16"/>
      <c r="G206" s="16"/>
      <c r="H206" s="15">
        <f t="shared" si="3"/>
        <v>60</v>
      </c>
    </row>
    <row r="207" spans="1:8" x14ac:dyDescent="0.2">
      <c r="A207" s="40"/>
      <c r="B207" s="43">
        <v>2017011816</v>
      </c>
      <c r="C207" s="44" t="s">
        <v>1644</v>
      </c>
      <c r="D207" s="3">
        <v>0</v>
      </c>
      <c r="E207" s="16"/>
      <c r="F207" s="16"/>
      <c r="G207" s="16"/>
      <c r="H207" s="15">
        <f t="shared" si="3"/>
        <v>60</v>
      </c>
    </row>
    <row r="208" spans="1:8" x14ac:dyDescent="0.2">
      <c r="A208" s="40"/>
      <c r="B208" s="43">
        <v>2017011817</v>
      </c>
      <c r="C208" s="44" t="s">
        <v>1645</v>
      </c>
      <c r="D208" s="3">
        <v>0</v>
      </c>
      <c r="E208" s="16"/>
      <c r="F208" s="16"/>
      <c r="G208" s="16"/>
      <c r="H208" s="15">
        <f t="shared" si="3"/>
        <v>60</v>
      </c>
    </row>
    <row r="209" spans="1:8" x14ac:dyDescent="0.2">
      <c r="A209" s="40"/>
      <c r="B209" s="43">
        <v>2017011818</v>
      </c>
      <c r="C209" s="44" t="s">
        <v>1646</v>
      </c>
      <c r="D209" s="3">
        <v>0</v>
      </c>
      <c r="E209" s="16"/>
      <c r="F209" s="16"/>
      <c r="G209" s="16"/>
      <c r="H209" s="15">
        <f t="shared" si="3"/>
        <v>60</v>
      </c>
    </row>
    <row r="210" spans="1:8" x14ac:dyDescent="0.2">
      <c r="A210" s="40"/>
      <c r="B210" s="43">
        <v>2017011819</v>
      </c>
      <c r="C210" s="44" t="s">
        <v>1647</v>
      </c>
      <c r="D210" s="3">
        <v>0</v>
      </c>
      <c r="E210" s="16"/>
      <c r="F210" s="16"/>
      <c r="G210" s="16"/>
      <c r="H210" s="15">
        <f t="shared" si="3"/>
        <v>60</v>
      </c>
    </row>
    <row r="211" spans="1:8" x14ac:dyDescent="0.2">
      <c r="A211" s="40"/>
      <c r="B211" s="43">
        <v>2017011820</v>
      </c>
      <c r="C211" s="44" t="s">
        <v>1648</v>
      </c>
      <c r="D211" s="3">
        <v>0</v>
      </c>
      <c r="E211" s="16"/>
      <c r="F211" s="16"/>
      <c r="G211" s="16"/>
      <c r="H211" s="15">
        <f t="shared" si="3"/>
        <v>60</v>
      </c>
    </row>
    <row r="212" spans="1:8" x14ac:dyDescent="0.2">
      <c r="A212" s="40"/>
      <c r="B212" s="43">
        <v>2017011821</v>
      </c>
      <c r="C212" s="44" t="s">
        <v>1649</v>
      </c>
      <c r="D212" s="3">
        <v>0</v>
      </c>
      <c r="E212" s="16"/>
      <c r="F212" s="16"/>
      <c r="G212" s="16"/>
      <c r="H212" s="15">
        <f t="shared" si="3"/>
        <v>60</v>
      </c>
    </row>
    <row r="213" spans="1:8" x14ac:dyDescent="0.2">
      <c r="A213" s="40"/>
      <c r="B213" s="43">
        <v>2017011822</v>
      </c>
      <c r="C213" s="44" t="s">
        <v>1650</v>
      </c>
      <c r="D213" s="3">
        <v>0</v>
      </c>
      <c r="E213" s="16"/>
      <c r="F213" s="16"/>
      <c r="G213" s="16"/>
      <c r="H213" s="15">
        <f t="shared" si="3"/>
        <v>60</v>
      </c>
    </row>
    <row r="214" spans="1:8" x14ac:dyDescent="0.2">
      <c r="A214" s="40"/>
      <c r="B214" s="43">
        <v>2017011823</v>
      </c>
      <c r="C214" s="44" t="s">
        <v>1651</v>
      </c>
      <c r="D214" s="3">
        <v>3</v>
      </c>
      <c r="E214" s="16"/>
      <c r="F214" s="16"/>
      <c r="G214" s="16"/>
      <c r="H214" s="15">
        <f t="shared" si="3"/>
        <v>62.285714285714285</v>
      </c>
    </row>
    <row r="215" spans="1:8" x14ac:dyDescent="0.2">
      <c r="A215" s="40"/>
      <c r="B215" s="43">
        <v>2017011824</v>
      </c>
      <c r="C215" s="44" t="s">
        <v>1652</v>
      </c>
      <c r="D215" s="3">
        <v>3.5</v>
      </c>
      <c r="E215" s="16"/>
      <c r="F215" s="16"/>
      <c r="G215" s="16"/>
      <c r="H215" s="15">
        <f t="shared" si="3"/>
        <v>62.666666666666664</v>
      </c>
    </row>
    <row r="216" spans="1:8" x14ac:dyDescent="0.2">
      <c r="A216" s="40"/>
      <c r="B216" s="43">
        <v>2017011825</v>
      </c>
      <c r="C216" s="44" t="s">
        <v>1653</v>
      </c>
      <c r="D216" s="3">
        <v>4.5</v>
      </c>
      <c r="E216" s="16"/>
      <c r="F216" s="16"/>
      <c r="G216" s="16"/>
      <c r="H216" s="15">
        <f t="shared" si="3"/>
        <v>63.428571428571431</v>
      </c>
    </row>
    <row r="217" spans="1:8" x14ac:dyDescent="0.2">
      <c r="A217" s="40"/>
      <c r="B217" s="43">
        <v>2017011827</v>
      </c>
      <c r="C217" s="44" t="s">
        <v>1654</v>
      </c>
      <c r="D217" s="3">
        <v>13</v>
      </c>
      <c r="E217" s="16"/>
      <c r="F217" s="16"/>
      <c r="G217" s="16"/>
      <c r="H217" s="15">
        <f t="shared" si="3"/>
        <v>69.904761904761898</v>
      </c>
    </row>
    <row r="218" spans="1:8" x14ac:dyDescent="0.2">
      <c r="A218" s="40"/>
      <c r="B218" s="43">
        <v>2017011828</v>
      </c>
      <c r="C218" s="44" t="s">
        <v>1655</v>
      </c>
      <c r="D218" s="3">
        <v>0</v>
      </c>
      <c r="E218" s="16"/>
      <c r="F218" s="16"/>
      <c r="G218" s="16"/>
      <c r="H218" s="15">
        <f t="shared" si="3"/>
        <v>60</v>
      </c>
    </row>
    <row r="219" spans="1:8" x14ac:dyDescent="0.2">
      <c r="A219" s="40">
        <v>20170119</v>
      </c>
      <c r="B219" s="43">
        <v>2017011901</v>
      </c>
      <c r="C219" s="44" t="s">
        <v>1656</v>
      </c>
      <c r="D219" s="3">
        <v>0</v>
      </c>
      <c r="E219" s="16">
        <f>SUM(D219:D244)</f>
        <v>148</v>
      </c>
      <c r="F219" s="16">
        <f>E219/26</f>
        <v>5.6923076923076925</v>
      </c>
      <c r="G219" s="16"/>
      <c r="H219" s="15">
        <f t="shared" si="3"/>
        <v>60</v>
      </c>
    </row>
    <row r="220" spans="1:8" x14ac:dyDescent="0.2">
      <c r="A220" s="40"/>
      <c r="B220" s="43">
        <v>2017011902</v>
      </c>
      <c r="C220" s="44" t="s">
        <v>1657</v>
      </c>
      <c r="D220" s="3">
        <v>20.5</v>
      </c>
      <c r="E220" s="16"/>
      <c r="F220" s="16"/>
      <c r="G220" s="16"/>
      <c r="H220" s="15">
        <f t="shared" si="3"/>
        <v>75.61904761904762</v>
      </c>
    </row>
    <row r="221" spans="1:8" x14ac:dyDescent="0.2">
      <c r="A221" s="40"/>
      <c r="B221" s="43">
        <v>2017011903</v>
      </c>
      <c r="C221" s="44" t="s">
        <v>1658</v>
      </c>
      <c r="D221" s="3">
        <v>28</v>
      </c>
      <c r="E221" s="16"/>
      <c r="F221" s="16"/>
      <c r="G221" s="16"/>
      <c r="H221" s="15">
        <f t="shared" si="3"/>
        <v>81.333333333333329</v>
      </c>
    </row>
    <row r="222" spans="1:8" x14ac:dyDescent="0.2">
      <c r="A222" s="40"/>
      <c r="B222" s="43">
        <v>2017011904</v>
      </c>
      <c r="C222" s="44" t="s">
        <v>1659</v>
      </c>
      <c r="D222" s="3">
        <v>0</v>
      </c>
      <c r="E222" s="16"/>
      <c r="F222" s="16"/>
      <c r="G222" s="16"/>
      <c r="H222" s="15">
        <f t="shared" si="3"/>
        <v>60</v>
      </c>
    </row>
    <row r="223" spans="1:8" x14ac:dyDescent="0.2">
      <c r="A223" s="40"/>
      <c r="B223" s="43">
        <v>2017011905</v>
      </c>
      <c r="C223" s="44" t="s">
        <v>1660</v>
      </c>
      <c r="D223" s="3">
        <v>0</v>
      </c>
      <c r="E223" s="16"/>
      <c r="F223" s="16"/>
      <c r="G223" s="16"/>
      <c r="H223" s="15">
        <f t="shared" si="3"/>
        <v>60</v>
      </c>
    </row>
    <row r="224" spans="1:8" x14ac:dyDescent="0.2">
      <c r="A224" s="40"/>
      <c r="B224" s="43">
        <v>2017011907</v>
      </c>
      <c r="C224" s="44" t="s">
        <v>1661</v>
      </c>
      <c r="D224" s="3">
        <v>8</v>
      </c>
      <c r="E224" s="16"/>
      <c r="F224" s="16"/>
      <c r="G224" s="16"/>
      <c r="H224" s="15">
        <f t="shared" si="3"/>
        <v>66.095238095238102</v>
      </c>
    </row>
    <row r="225" spans="1:8" x14ac:dyDescent="0.2">
      <c r="A225" s="40"/>
      <c r="B225" s="43">
        <v>2017011909</v>
      </c>
      <c r="C225" s="44" t="s">
        <v>1662</v>
      </c>
      <c r="D225" s="3">
        <v>0</v>
      </c>
      <c r="E225" s="16"/>
      <c r="F225" s="16"/>
      <c r="G225" s="16"/>
      <c r="H225" s="15">
        <f t="shared" si="3"/>
        <v>60</v>
      </c>
    </row>
    <row r="226" spans="1:8" x14ac:dyDescent="0.2">
      <c r="A226" s="40"/>
      <c r="B226" s="43">
        <v>2017011910</v>
      </c>
      <c r="C226" s="44" t="s">
        <v>1663</v>
      </c>
      <c r="D226" s="3">
        <v>0</v>
      </c>
      <c r="E226" s="16"/>
      <c r="F226" s="16"/>
      <c r="G226" s="16"/>
      <c r="H226" s="15">
        <f t="shared" si="3"/>
        <v>60</v>
      </c>
    </row>
    <row r="227" spans="1:8" x14ac:dyDescent="0.2">
      <c r="A227" s="40"/>
      <c r="B227" s="43">
        <v>2017011911</v>
      </c>
      <c r="C227" s="44" t="s">
        <v>1664</v>
      </c>
      <c r="D227" s="3">
        <v>0</v>
      </c>
      <c r="E227" s="16"/>
      <c r="F227" s="16"/>
      <c r="G227" s="16"/>
      <c r="H227" s="15">
        <f t="shared" si="3"/>
        <v>60</v>
      </c>
    </row>
    <row r="228" spans="1:8" x14ac:dyDescent="0.2">
      <c r="A228" s="40"/>
      <c r="B228" s="43">
        <v>2017011912</v>
      </c>
      <c r="C228" s="44" t="s">
        <v>1665</v>
      </c>
      <c r="D228" s="3">
        <v>18</v>
      </c>
      <c r="E228" s="16"/>
      <c r="F228" s="16"/>
      <c r="G228" s="16"/>
      <c r="H228" s="15">
        <f t="shared" si="3"/>
        <v>73.714285714285722</v>
      </c>
    </row>
    <row r="229" spans="1:8" x14ac:dyDescent="0.2">
      <c r="A229" s="40"/>
      <c r="B229" s="43">
        <v>2017011913</v>
      </c>
      <c r="C229" s="44" t="s">
        <v>1666</v>
      </c>
      <c r="D229" s="3">
        <v>8</v>
      </c>
      <c r="E229" s="16"/>
      <c r="F229" s="16"/>
      <c r="G229" s="16"/>
      <c r="H229" s="15">
        <f t="shared" si="3"/>
        <v>66.095238095238102</v>
      </c>
    </row>
    <row r="230" spans="1:8" x14ac:dyDescent="0.2">
      <c r="A230" s="40"/>
      <c r="B230" s="43">
        <v>2017011914</v>
      </c>
      <c r="C230" s="44" t="s">
        <v>1667</v>
      </c>
      <c r="D230" s="3">
        <v>8</v>
      </c>
      <c r="E230" s="16"/>
      <c r="F230" s="16"/>
      <c r="G230" s="16"/>
      <c r="H230" s="15">
        <f t="shared" si="3"/>
        <v>66.095238095238102</v>
      </c>
    </row>
    <row r="231" spans="1:8" x14ac:dyDescent="0.2">
      <c r="A231" s="40"/>
      <c r="B231" s="43">
        <v>2017011915</v>
      </c>
      <c r="C231" s="44" t="s">
        <v>1668</v>
      </c>
      <c r="D231" s="3">
        <v>0</v>
      </c>
      <c r="E231" s="16"/>
      <c r="F231" s="16"/>
      <c r="G231" s="16"/>
      <c r="H231" s="15">
        <f t="shared" si="3"/>
        <v>60</v>
      </c>
    </row>
    <row r="232" spans="1:8" x14ac:dyDescent="0.2">
      <c r="A232" s="40"/>
      <c r="B232" s="43">
        <v>2017011916</v>
      </c>
      <c r="C232" s="44" t="s">
        <v>1669</v>
      </c>
      <c r="D232" s="3">
        <v>8</v>
      </c>
      <c r="E232" s="16"/>
      <c r="F232" s="16"/>
      <c r="G232" s="16"/>
      <c r="H232" s="15">
        <f t="shared" si="3"/>
        <v>66.095238095238102</v>
      </c>
    </row>
    <row r="233" spans="1:8" x14ac:dyDescent="0.2">
      <c r="A233" s="40"/>
      <c r="B233" s="43">
        <v>2017011917</v>
      </c>
      <c r="C233" s="44" t="s">
        <v>712</v>
      </c>
      <c r="D233" s="3">
        <v>0</v>
      </c>
      <c r="E233" s="16"/>
      <c r="F233" s="16"/>
      <c r="G233" s="16"/>
      <c r="H233" s="15">
        <f t="shared" si="3"/>
        <v>60</v>
      </c>
    </row>
    <row r="234" spans="1:8" x14ac:dyDescent="0.2">
      <c r="A234" s="40"/>
      <c r="B234" s="43">
        <v>2017011919</v>
      </c>
      <c r="C234" s="44" t="s">
        <v>1670</v>
      </c>
      <c r="D234" s="3">
        <v>0</v>
      </c>
      <c r="E234" s="16"/>
      <c r="F234" s="16"/>
      <c r="G234" s="16"/>
      <c r="H234" s="15">
        <f t="shared" si="3"/>
        <v>60</v>
      </c>
    </row>
    <row r="235" spans="1:8" x14ac:dyDescent="0.2">
      <c r="A235" s="40"/>
      <c r="B235" s="43">
        <v>2017011920</v>
      </c>
      <c r="C235" s="44" t="s">
        <v>1671</v>
      </c>
      <c r="D235" s="3">
        <v>30.5</v>
      </c>
      <c r="E235" s="16"/>
      <c r="F235" s="16"/>
      <c r="G235" s="16"/>
      <c r="H235" s="15">
        <f t="shared" si="3"/>
        <v>83.238095238095241</v>
      </c>
    </row>
    <row r="236" spans="1:8" x14ac:dyDescent="0.2">
      <c r="A236" s="40"/>
      <c r="B236" s="43">
        <v>2017011921</v>
      </c>
      <c r="C236" s="44" t="s">
        <v>1672</v>
      </c>
      <c r="D236" s="3">
        <v>0</v>
      </c>
      <c r="E236" s="16"/>
      <c r="F236" s="16"/>
      <c r="G236" s="16"/>
      <c r="H236" s="15">
        <f t="shared" si="3"/>
        <v>60</v>
      </c>
    </row>
    <row r="237" spans="1:8" x14ac:dyDescent="0.2">
      <c r="A237" s="40"/>
      <c r="B237" s="43">
        <v>2017011922</v>
      </c>
      <c r="C237" s="44" t="s">
        <v>1673</v>
      </c>
      <c r="D237" s="3">
        <v>0</v>
      </c>
      <c r="E237" s="16"/>
      <c r="F237" s="16"/>
      <c r="G237" s="16"/>
      <c r="H237" s="15">
        <f t="shared" si="3"/>
        <v>60</v>
      </c>
    </row>
    <row r="238" spans="1:8" x14ac:dyDescent="0.2">
      <c r="A238" s="40"/>
      <c r="B238" s="43">
        <v>2017011923</v>
      </c>
      <c r="C238" s="44" t="s">
        <v>1674</v>
      </c>
      <c r="D238" s="3">
        <v>8</v>
      </c>
      <c r="E238" s="16"/>
      <c r="F238" s="16"/>
      <c r="G238" s="16"/>
      <c r="H238" s="15">
        <f t="shared" si="3"/>
        <v>66.095238095238102</v>
      </c>
    </row>
    <row r="239" spans="1:8" x14ac:dyDescent="0.2">
      <c r="A239" s="40"/>
      <c r="B239" s="43">
        <v>2017011924</v>
      </c>
      <c r="C239" s="44" t="s">
        <v>1675</v>
      </c>
      <c r="D239" s="3">
        <v>0</v>
      </c>
      <c r="E239" s="16"/>
      <c r="F239" s="16"/>
      <c r="G239" s="16"/>
      <c r="H239" s="15">
        <f t="shared" si="3"/>
        <v>60</v>
      </c>
    </row>
    <row r="240" spans="1:8" x14ac:dyDescent="0.2">
      <c r="A240" s="40"/>
      <c r="B240" s="43">
        <v>2017011925</v>
      </c>
      <c r="C240" s="44" t="s">
        <v>1676</v>
      </c>
      <c r="D240" s="3">
        <v>0</v>
      </c>
      <c r="E240" s="16"/>
      <c r="F240" s="16"/>
      <c r="G240" s="16"/>
      <c r="H240" s="15">
        <f t="shared" si="3"/>
        <v>60</v>
      </c>
    </row>
    <row r="241" spans="1:8" x14ac:dyDescent="0.2">
      <c r="A241" s="40"/>
      <c r="B241" s="43">
        <v>2017011926</v>
      </c>
      <c r="C241" s="44" t="s">
        <v>1677</v>
      </c>
      <c r="D241" s="3">
        <v>0</v>
      </c>
      <c r="E241" s="16"/>
      <c r="F241" s="16"/>
      <c r="G241" s="16"/>
      <c r="H241" s="15">
        <f t="shared" si="3"/>
        <v>60</v>
      </c>
    </row>
    <row r="242" spans="1:8" x14ac:dyDescent="0.2">
      <c r="A242" s="40"/>
      <c r="B242" s="43">
        <v>2017011927</v>
      </c>
      <c r="C242" s="44" t="s">
        <v>1678</v>
      </c>
      <c r="D242" s="3">
        <v>11</v>
      </c>
      <c r="E242" s="16"/>
      <c r="F242" s="16"/>
      <c r="G242" s="16"/>
      <c r="H242" s="15">
        <f t="shared" si="3"/>
        <v>68.38095238095238</v>
      </c>
    </row>
    <row r="243" spans="1:8" x14ac:dyDescent="0.2">
      <c r="A243" s="40"/>
      <c r="B243" s="43">
        <v>2017011928</v>
      </c>
      <c r="C243" s="44" t="s">
        <v>1679</v>
      </c>
      <c r="D243" s="3">
        <v>0</v>
      </c>
      <c r="E243" s="16"/>
      <c r="F243" s="16"/>
      <c r="G243" s="16"/>
      <c r="H243" s="15">
        <f t="shared" si="3"/>
        <v>60</v>
      </c>
    </row>
    <row r="244" spans="1:8" x14ac:dyDescent="0.2">
      <c r="A244" s="40"/>
      <c r="B244" s="43">
        <v>2017011930</v>
      </c>
      <c r="C244" s="44" t="s">
        <v>651</v>
      </c>
      <c r="D244" s="3">
        <v>0</v>
      </c>
      <c r="E244" s="16"/>
      <c r="F244" s="16"/>
      <c r="G244" s="16"/>
      <c r="H244" s="15">
        <f t="shared" si="3"/>
        <v>60</v>
      </c>
    </row>
    <row r="245" spans="1:8" x14ac:dyDescent="0.2">
      <c r="A245" s="40">
        <v>20170121</v>
      </c>
      <c r="B245" s="42">
        <v>2017012102</v>
      </c>
      <c r="C245" s="42" t="s">
        <v>1680</v>
      </c>
      <c r="D245" s="3">
        <v>0</v>
      </c>
      <c r="E245" s="16">
        <f>SUM(D245:D271)</f>
        <v>61.400000000000006</v>
      </c>
      <c r="F245" s="16">
        <v>2.2999999999999998</v>
      </c>
      <c r="G245" s="16"/>
      <c r="H245" s="15">
        <f t="shared" si="3"/>
        <v>60</v>
      </c>
    </row>
    <row r="246" spans="1:8" x14ac:dyDescent="0.2">
      <c r="A246" s="40"/>
      <c r="B246" s="42">
        <v>2017012103</v>
      </c>
      <c r="C246" s="42" t="s">
        <v>1681</v>
      </c>
      <c r="D246" s="3">
        <v>0</v>
      </c>
      <c r="E246" s="16"/>
      <c r="F246" s="16"/>
      <c r="G246" s="16"/>
      <c r="H246" s="15">
        <f t="shared" si="3"/>
        <v>60</v>
      </c>
    </row>
    <row r="247" spans="1:8" x14ac:dyDescent="0.2">
      <c r="A247" s="40"/>
      <c r="B247" s="42">
        <v>2017012104</v>
      </c>
      <c r="C247" s="42" t="s">
        <v>1682</v>
      </c>
      <c r="D247" s="3">
        <v>0</v>
      </c>
      <c r="E247" s="16"/>
      <c r="F247" s="16"/>
      <c r="G247" s="16"/>
      <c r="H247" s="15">
        <f t="shared" si="3"/>
        <v>60</v>
      </c>
    </row>
    <row r="248" spans="1:8" x14ac:dyDescent="0.2">
      <c r="A248" s="40"/>
      <c r="B248" s="42">
        <v>2017012105</v>
      </c>
      <c r="C248" s="42" t="s">
        <v>1683</v>
      </c>
      <c r="D248" s="3">
        <v>0</v>
      </c>
      <c r="E248" s="16"/>
      <c r="F248" s="16"/>
      <c r="G248" s="16"/>
      <c r="H248" s="15">
        <f t="shared" si="3"/>
        <v>60</v>
      </c>
    </row>
    <row r="249" spans="1:8" x14ac:dyDescent="0.2">
      <c r="A249" s="40"/>
      <c r="B249" s="42">
        <v>2017012106</v>
      </c>
      <c r="C249" s="42" t="s">
        <v>1684</v>
      </c>
      <c r="D249" s="3">
        <v>20.5</v>
      </c>
      <c r="E249" s="16"/>
      <c r="F249" s="16"/>
      <c r="G249" s="16"/>
      <c r="H249" s="15">
        <f t="shared" si="3"/>
        <v>75.61904761904762</v>
      </c>
    </row>
    <row r="250" spans="1:8" x14ac:dyDescent="0.2">
      <c r="A250" s="40"/>
      <c r="B250" s="42">
        <v>2017012107</v>
      </c>
      <c r="C250" s="42" t="s">
        <v>1425</v>
      </c>
      <c r="D250" s="3">
        <v>0</v>
      </c>
      <c r="E250" s="16"/>
      <c r="F250" s="16"/>
      <c r="G250" s="16"/>
      <c r="H250" s="15">
        <f t="shared" si="3"/>
        <v>60</v>
      </c>
    </row>
    <row r="251" spans="1:8" x14ac:dyDescent="0.2">
      <c r="A251" s="40"/>
      <c r="B251" s="42">
        <v>2017012108</v>
      </c>
      <c r="C251" s="42" t="s">
        <v>1685</v>
      </c>
      <c r="D251" s="3">
        <v>0</v>
      </c>
      <c r="E251" s="16"/>
      <c r="F251" s="16"/>
      <c r="G251" s="16"/>
      <c r="H251" s="15">
        <f t="shared" si="3"/>
        <v>60</v>
      </c>
    </row>
    <row r="252" spans="1:8" x14ac:dyDescent="0.2">
      <c r="A252" s="40"/>
      <c r="B252" s="42">
        <v>2017012109</v>
      </c>
      <c r="C252" s="42" t="s">
        <v>1686</v>
      </c>
      <c r="D252" s="3">
        <v>0</v>
      </c>
      <c r="E252" s="16"/>
      <c r="F252" s="16"/>
      <c r="G252" s="16"/>
      <c r="H252" s="15">
        <f t="shared" si="3"/>
        <v>60</v>
      </c>
    </row>
    <row r="253" spans="1:8" x14ac:dyDescent="0.2">
      <c r="A253" s="40"/>
      <c r="B253" s="42">
        <v>2017012110</v>
      </c>
      <c r="C253" s="42" t="s">
        <v>1687</v>
      </c>
      <c r="D253" s="3">
        <v>20.2</v>
      </c>
      <c r="E253" s="16"/>
      <c r="F253" s="16"/>
      <c r="G253" s="16"/>
      <c r="H253" s="15">
        <f t="shared" si="3"/>
        <v>75.390476190476193</v>
      </c>
    </row>
    <row r="254" spans="1:8" x14ac:dyDescent="0.2">
      <c r="A254" s="40"/>
      <c r="B254" s="42">
        <v>2017012112</v>
      </c>
      <c r="C254" s="42" t="s">
        <v>1688</v>
      </c>
      <c r="D254" s="3">
        <v>0</v>
      </c>
      <c r="E254" s="16"/>
      <c r="F254" s="16"/>
      <c r="G254" s="16"/>
      <c r="H254" s="15">
        <f t="shared" si="3"/>
        <v>60</v>
      </c>
    </row>
    <row r="255" spans="1:8" x14ac:dyDescent="0.2">
      <c r="A255" s="40"/>
      <c r="B255" s="42">
        <v>2017012113</v>
      </c>
      <c r="C255" s="42" t="s">
        <v>1275</v>
      </c>
      <c r="D255" s="3">
        <v>0</v>
      </c>
      <c r="E255" s="16"/>
      <c r="F255" s="16"/>
      <c r="G255" s="16"/>
      <c r="H255" s="15">
        <f t="shared" si="3"/>
        <v>60</v>
      </c>
    </row>
    <row r="256" spans="1:8" x14ac:dyDescent="0.2">
      <c r="A256" s="40"/>
      <c r="B256" s="42">
        <v>2017012114</v>
      </c>
      <c r="C256" s="42" t="s">
        <v>1689</v>
      </c>
      <c r="D256" s="3">
        <v>0</v>
      </c>
      <c r="E256" s="16"/>
      <c r="F256" s="16"/>
      <c r="G256" s="16"/>
      <c r="H256" s="15">
        <f t="shared" si="3"/>
        <v>60</v>
      </c>
    </row>
    <row r="257" spans="1:8" x14ac:dyDescent="0.2">
      <c r="A257" s="40"/>
      <c r="B257" s="42">
        <v>2017012115</v>
      </c>
      <c r="C257" s="42" t="s">
        <v>1690</v>
      </c>
      <c r="D257" s="3">
        <v>0</v>
      </c>
      <c r="E257" s="16"/>
      <c r="F257" s="16"/>
      <c r="G257" s="16"/>
      <c r="H257" s="15">
        <f t="shared" si="3"/>
        <v>60</v>
      </c>
    </row>
    <row r="258" spans="1:8" x14ac:dyDescent="0.2">
      <c r="A258" s="40"/>
      <c r="B258" s="42">
        <v>2017012116</v>
      </c>
      <c r="C258" s="42" t="s">
        <v>1691</v>
      </c>
      <c r="D258" s="3">
        <v>0</v>
      </c>
      <c r="E258" s="16"/>
      <c r="F258" s="16"/>
      <c r="G258" s="16"/>
      <c r="H258" s="15">
        <f t="shared" si="3"/>
        <v>60</v>
      </c>
    </row>
    <row r="259" spans="1:8" x14ac:dyDescent="0.2">
      <c r="A259" s="40"/>
      <c r="B259" s="42">
        <v>2017012117</v>
      </c>
      <c r="C259" s="42" t="s">
        <v>1692</v>
      </c>
      <c r="D259" s="3">
        <v>0</v>
      </c>
      <c r="E259" s="16"/>
      <c r="F259" s="16"/>
      <c r="G259" s="16"/>
      <c r="H259" s="15">
        <f t="shared" si="3"/>
        <v>60</v>
      </c>
    </row>
    <row r="260" spans="1:8" x14ac:dyDescent="0.2">
      <c r="A260" s="40"/>
      <c r="B260" s="42">
        <v>2017012118</v>
      </c>
      <c r="C260" s="42" t="s">
        <v>1693</v>
      </c>
      <c r="D260" s="3">
        <v>17.7</v>
      </c>
      <c r="E260" s="16"/>
      <c r="F260" s="16"/>
      <c r="G260" s="16"/>
      <c r="H260" s="15">
        <f t="shared" ref="H260:H299" si="4">60+40*(D260/52.5)</f>
        <v>73.48571428571428</v>
      </c>
    </row>
    <row r="261" spans="1:8" x14ac:dyDescent="0.2">
      <c r="A261" s="40"/>
      <c r="B261" s="42">
        <v>2017012119</v>
      </c>
      <c r="C261" s="42" t="s">
        <v>1694</v>
      </c>
      <c r="D261" s="3">
        <v>0</v>
      </c>
      <c r="E261" s="16"/>
      <c r="F261" s="16"/>
      <c r="G261" s="16"/>
      <c r="H261" s="15">
        <f t="shared" si="4"/>
        <v>60</v>
      </c>
    </row>
    <row r="262" spans="1:8" x14ac:dyDescent="0.2">
      <c r="A262" s="40"/>
      <c r="B262" s="42">
        <v>2017012120</v>
      </c>
      <c r="C262" s="42" t="s">
        <v>1695</v>
      </c>
      <c r="D262" s="3">
        <v>0</v>
      </c>
      <c r="E262" s="16"/>
      <c r="F262" s="16"/>
      <c r="G262" s="16"/>
      <c r="H262" s="15">
        <f t="shared" si="4"/>
        <v>60</v>
      </c>
    </row>
    <row r="263" spans="1:8" x14ac:dyDescent="0.2">
      <c r="A263" s="40"/>
      <c r="B263" s="42">
        <v>2017012121</v>
      </c>
      <c r="C263" s="42" t="s">
        <v>1696</v>
      </c>
      <c r="D263" s="3">
        <v>0</v>
      </c>
      <c r="E263" s="16"/>
      <c r="F263" s="16"/>
      <c r="G263" s="16"/>
      <c r="H263" s="15">
        <f t="shared" si="4"/>
        <v>60</v>
      </c>
    </row>
    <row r="264" spans="1:8" x14ac:dyDescent="0.2">
      <c r="A264" s="40"/>
      <c r="B264" s="42">
        <v>2017012122</v>
      </c>
      <c r="C264" s="42" t="s">
        <v>1697</v>
      </c>
      <c r="D264" s="3">
        <v>0</v>
      </c>
      <c r="E264" s="16"/>
      <c r="F264" s="16"/>
      <c r="G264" s="16"/>
      <c r="H264" s="15">
        <f t="shared" si="4"/>
        <v>60</v>
      </c>
    </row>
    <row r="265" spans="1:8" x14ac:dyDescent="0.2">
      <c r="A265" s="40"/>
      <c r="B265" s="42">
        <v>2017012123</v>
      </c>
      <c r="C265" s="42" t="s">
        <v>1698</v>
      </c>
      <c r="D265" s="3">
        <v>0</v>
      </c>
      <c r="E265" s="16"/>
      <c r="F265" s="16"/>
      <c r="G265" s="16"/>
      <c r="H265" s="15">
        <f t="shared" si="4"/>
        <v>60</v>
      </c>
    </row>
    <row r="266" spans="1:8" x14ac:dyDescent="0.2">
      <c r="A266" s="40"/>
      <c r="B266" s="42">
        <v>2017012124</v>
      </c>
      <c r="C266" s="42" t="s">
        <v>1699</v>
      </c>
      <c r="D266" s="3">
        <v>0</v>
      </c>
      <c r="E266" s="16"/>
      <c r="F266" s="16"/>
      <c r="G266" s="16"/>
      <c r="H266" s="15">
        <f t="shared" si="4"/>
        <v>60</v>
      </c>
    </row>
    <row r="267" spans="1:8" x14ac:dyDescent="0.2">
      <c r="A267" s="40"/>
      <c r="B267" s="42">
        <v>2017012125</v>
      </c>
      <c r="C267" s="42" t="s">
        <v>1700</v>
      </c>
      <c r="D267" s="3">
        <v>0</v>
      </c>
      <c r="E267" s="16"/>
      <c r="F267" s="16"/>
      <c r="G267" s="16"/>
      <c r="H267" s="15">
        <f t="shared" si="4"/>
        <v>60</v>
      </c>
    </row>
    <row r="268" spans="1:8" x14ac:dyDescent="0.2">
      <c r="A268" s="40"/>
      <c r="B268" s="42">
        <v>2017012126</v>
      </c>
      <c r="C268" s="42" t="s">
        <v>1701</v>
      </c>
      <c r="D268" s="3">
        <v>0</v>
      </c>
      <c r="E268" s="16"/>
      <c r="F268" s="16"/>
      <c r="G268" s="16"/>
      <c r="H268" s="15">
        <f t="shared" si="4"/>
        <v>60</v>
      </c>
    </row>
    <row r="269" spans="1:8" x14ac:dyDescent="0.2">
      <c r="A269" s="40"/>
      <c r="B269" s="42">
        <v>2017012128</v>
      </c>
      <c r="C269" s="42" t="s">
        <v>1702</v>
      </c>
      <c r="D269" s="3">
        <v>0</v>
      </c>
      <c r="E269" s="16"/>
      <c r="F269" s="16"/>
      <c r="G269" s="16"/>
      <c r="H269" s="15">
        <f t="shared" si="4"/>
        <v>60</v>
      </c>
    </row>
    <row r="270" spans="1:8" x14ac:dyDescent="0.2">
      <c r="A270" s="40"/>
      <c r="B270" s="42">
        <v>2017012129</v>
      </c>
      <c r="C270" s="42" t="s">
        <v>1703</v>
      </c>
      <c r="D270" s="3">
        <v>0</v>
      </c>
      <c r="E270" s="16"/>
      <c r="F270" s="16"/>
      <c r="G270" s="16"/>
      <c r="H270" s="15">
        <f t="shared" si="4"/>
        <v>60</v>
      </c>
    </row>
    <row r="271" spans="1:8" x14ac:dyDescent="0.2">
      <c r="A271" s="40"/>
      <c r="B271" s="42">
        <v>2017012130</v>
      </c>
      <c r="C271" s="42" t="s">
        <v>1704</v>
      </c>
      <c r="D271" s="3">
        <v>3</v>
      </c>
      <c r="E271" s="16"/>
      <c r="F271" s="16"/>
      <c r="G271" s="16"/>
      <c r="H271" s="15">
        <f t="shared" si="4"/>
        <v>62.285714285714285</v>
      </c>
    </row>
    <row r="272" spans="1:8" x14ac:dyDescent="0.2">
      <c r="A272" s="40">
        <v>20170122</v>
      </c>
      <c r="B272" s="42">
        <v>2017012201</v>
      </c>
      <c r="C272" s="42" t="s">
        <v>1705</v>
      </c>
      <c r="D272" s="3">
        <v>0</v>
      </c>
      <c r="E272" s="16">
        <f>SUM(D272:D300)</f>
        <v>282.5</v>
      </c>
      <c r="F272" s="16">
        <v>9.6999999999999993</v>
      </c>
      <c r="G272" s="16"/>
      <c r="H272" s="15">
        <f t="shared" si="4"/>
        <v>60</v>
      </c>
    </row>
    <row r="273" spans="1:8" x14ac:dyDescent="0.2">
      <c r="A273" s="40"/>
      <c r="B273" s="42">
        <v>2017012202</v>
      </c>
      <c r="C273" s="42" t="s">
        <v>1706</v>
      </c>
      <c r="D273" s="3">
        <v>0</v>
      </c>
      <c r="E273" s="16"/>
      <c r="F273" s="16"/>
      <c r="G273" s="16"/>
      <c r="H273" s="15">
        <f t="shared" si="4"/>
        <v>60</v>
      </c>
    </row>
    <row r="274" spans="1:8" x14ac:dyDescent="0.2">
      <c r="A274" s="40"/>
      <c r="B274" s="42">
        <v>2017012203</v>
      </c>
      <c r="C274" s="42" t="s">
        <v>1707</v>
      </c>
      <c r="D274" s="3">
        <v>1.5</v>
      </c>
      <c r="E274" s="16"/>
      <c r="F274" s="16"/>
      <c r="G274" s="16"/>
      <c r="H274" s="15">
        <f t="shared" si="4"/>
        <v>61.142857142857146</v>
      </c>
    </row>
    <row r="275" spans="1:8" x14ac:dyDescent="0.2">
      <c r="A275" s="40"/>
      <c r="B275" s="42">
        <v>2017012204</v>
      </c>
      <c r="C275" s="42" t="s">
        <v>1708</v>
      </c>
      <c r="D275" s="3">
        <v>0</v>
      </c>
      <c r="E275" s="16"/>
      <c r="F275" s="16"/>
      <c r="G275" s="16"/>
      <c r="H275" s="15">
        <f t="shared" si="4"/>
        <v>60</v>
      </c>
    </row>
    <row r="276" spans="1:8" x14ac:dyDescent="0.2">
      <c r="A276" s="40"/>
      <c r="B276" s="42">
        <v>2017012205</v>
      </c>
      <c r="C276" s="42" t="s">
        <v>1709</v>
      </c>
      <c r="D276" s="3">
        <v>0</v>
      </c>
      <c r="E276" s="16"/>
      <c r="F276" s="16"/>
      <c r="G276" s="16"/>
      <c r="H276" s="15">
        <f t="shared" si="4"/>
        <v>60</v>
      </c>
    </row>
    <row r="277" spans="1:8" x14ac:dyDescent="0.2">
      <c r="A277" s="40"/>
      <c r="B277" s="42">
        <v>2017012206</v>
      </c>
      <c r="C277" s="42" t="s">
        <v>1710</v>
      </c>
      <c r="D277" s="3">
        <v>0</v>
      </c>
      <c r="E277" s="16"/>
      <c r="F277" s="16"/>
      <c r="G277" s="16"/>
      <c r="H277" s="15">
        <f t="shared" si="4"/>
        <v>60</v>
      </c>
    </row>
    <row r="278" spans="1:8" x14ac:dyDescent="0.2">
      <c r="A278" s="40"/>
      <c r="B278" s="42">
        <v>2017012207</v>
      </c>
      <c r="C278" s="42" t="s">
        <v>1711</v>
      </c>
      <c r="D278" s="3">
        <v>0</v>
      </c>
      <c r="E278" s="16"/>
      <c r="F278" s="16"/>
      <c r="G278" s="16"/>
      <c r="H278" s="15">
        <f t="shared" si="4"/>
        <v>60</v>
      </c>
    </row>
    <row r="279" spans="1:8" x14ac:dyDescent="0.2">
      <c r="A279" s="40"/>
      <c r="B279" s="42">
        <v>2017012209</v>
      </c>
      <c r="C279" s="42" t="s">
        <v>1712</v>
      </c>
      <c r="D279" s="3">
        <v>0</v>
      </c>
      <c r="E279" s="16"/>
      <c r="F279" s="16"/>
      <c r="G279" s="16"/>
      <c r="H279" s="15">
        <f t="shared" si="4"/>
        <v>60</v>
      </c>
    </row>
    <row r="280" spans="1:8" x14ac:dyDescent="0.2">
      <c r="A280" s="40"/>
      <c r="B280" s="42">
        <v>2017012210</v>
      </c>
      <c r="C280" s="42" t="s">
        <v>1713</v>
      </c>
      <c r="D280" s="3">
        <v>14</v>
      </c>
      <c r="E280" s="16"/>
      <c r="F280" s="16"/>
      <c r="G280" s="16"/>
      <c r="H280" s="15">
        <f t="shared" si="4"/>
        <v>70.666666666666671</v>
      </c>
    </row>
    <row r="281" spans="1:8" x14ac:dyDescent="0.2">
      <c r="A281" s="40"/>
      <c r="B281" s="42">
        <v>2017012211</v>
      </c>
      <c r="C281" s="42" t="s">
        <v>1714</v>
      </c>
      <c r="D281" s="3">
        <v>0</v>
      </c>
      <c r="E281" s="16"/>
      <c r="F281" s="16"/>
      <c r="G281" s="16"/>
      <c r="H281" s="15">
        <f t="shared" si="4"/>
        <v>60</v>
      </c>
    </row>
    <row r="282" spans="1:8" x14ac:dyDescent="0.2">
      <c r="A282" s="40"/>
      <c r="B282" s="42">
        <v>2017012212</v>
      </c>
      <c r="C282" s="42" t="s">
        <v>1715</v>
      </c>
      <c r="D282" s="3">
        <v>0</v>
      </c>
      <c r="E282" s="16"/>
      <c r="F282" s="16"/>
      <c r="G282" s="16"/>
      <c r="H282" s="15">
        <f t="shared" si="4"/>
        <v>60</v>
      </c>
    </row>
    <row r="283" spans="1:8" x14ac:dyDescent="0.2">
      <c r="A283" s="40"/>
      <c r="B283" s="42">
        <v>2017012213</v>
      </c>
      <c r="C283" s="42" t="s">
        <v>1716</v>
      </c>
      <c r="D283" s="3">
        <v>0</v>
      </c>
      <c r="E283" s="16"/>
      <c r="F283" s="16"/>
      <c r="G283" s="16"/>
      <c r="H283" s="15">
        <f t="shared" si="4"/>
        <v>60</v>
      </c>
    </row>
    <row r="284" spans="1:8" x14ac:dyDescent="0.2">
      <c r="A284" s="40"/>
      <c r="B284" s="42">
        <v>2017012214</v>
      </c>
      <c r="C284" s="42" t="s">
        <v>1717</v>
      </c>
      <c r="D284" s="3">
        <v>0</v>
      </c>
      <c r="E284" s="16"/>
      <c r="F284" s="16"/>
      <c r="G284" s="16"/>
      <c r="H284" s="15">
        <f t="shared" si="4"/>
        <v>60</v>
      </c>
    </row>
    <row r="285" spans="1:8" x14ac:dyDescent="0.2">
      <c r="A285" s="40"/>
      <c r="B285" s="42">
        <v>2017012215</v>
      </c>
      <c r="C285" s="42" t="s">
        <v>1718</v>
      </c>
      <c r="D285" s="3">
        <v>0</v>
      </c>
      <c r="E285" s="16"/>
      <c r="F285" s="16"/>
      <c r="G285" s="16"/>
      <c r="H285" s="15">
        <f t="shared" si="4"/>
        <v>60</v>
      </c>
    </row>
    <row r="286" spans="1:8" x14ac:dyDescent="0.2">
      <c r="A286" s="40"/>
      <c r="B286" s="42">
        <v>2017012216</v>
      </c>
      <c r="C286" s="42" t="s">
        <v>1719</v>
      </c>
      <c r="D286" s="3">
        <v>28</v>
      </c>
      <c r="E286" s="16"/>
      <c r="F286" s="16"/>
      <c r="G286" s="16"/>
      <c r="H286" s="15">
        <f t="shared" si="4"/>
        <v>81.333333333333329</v>
      </c>
    </row>
    <row r="287" spans="1:8" x14ac:dyDescent="0.2">
      <c r="A287" s="40"/>
      <c r="B287" s="42">
        <v>2017012217</v>
      </c>
      <c r="C287" s="42" t="s">
        <v>1720</v>
      </c>
      <c r="D287" s="3">
        <v>0</v>
      </c>
      <c r="E287" s="16"/>
      <c r="F287" s="16"/>
      <c r="G287" s="16"/>
      <c r="H287" s="15">
        <f t="shared" si="4"/>
        <v>60</v>
      </c>
    </row>
    <row r="288" spans="1:8" x14ac:dyDescent="0.2">
      <c r="A288" s="40"/>
      <c r="B288" s="42">
        <v>2017012218</v>
      </c>
      <c r="C288" s="42" t="s">
        <v>1721</v>
      </c>
      <c r="D288" s="3">
        <v>0</v>
      </c>
      <c r="E288" s="16"/>
      <c r="F288" s="16"/>
      <c r="G288" s="16"/>
      <c r="H288" s="15">
        <f t="shared" si="4"/>
        <v>60</v>
      </c>
    </row>
    <row r="289" spans="1:8" x14ac:dyDescent="0.2">
      <c r="A289" s="40"/>
      <c r="B289" s="42">
        <v>2017012219</v>
      </c>
      <c r="C289" s="42" t="s">
        <v>1722</v>
      </c>
      <c r="D289" s="3">
        <v>0</v>
      </c>
      <c r="E289" s="16"/>
      <c r="F289" s="16"/>
      <c r="G289" s="16"/>
      <c r="H289" s="15">
        <f t="shared" si="4"/>
        <v>60</v>
      </c>
    </row>
    <row r="290" spans="1:8" x14ac:dyDescent="0.2">
      <c r="A290" s="40"/>
      <c r="B290" s="42">
        <v>2017012220</v>
      </c>
      <c r="C290" s="42" t="s">
        <v>1723</v>
      </c>
      <c r="D290" s="3">
        <v>0</v>
      </c>
      <c r="E290" s="16"/>
      <c r="F290" s="16"/>
      <c r="G290" s="16"/>
      <c r="H290" s="15">
        <f t="shared" si="4"/>
        <v>60</v>
      </c>
    </row>
    <row r="291" spans="1:8" x14ac:dyDescent="0.2">
      <c r="A291" s="40"/>
      <c r="B291" s="42">
        <v>2017012221</v>
      </c>
      <c r="C291" s="42" t="s">
        <v>1724</v>
      </c>
      <c r="D291" s="3">
        <v>36</v>
      </c>
      <c r="E291" s="16"/>
      <c r="F291" s="16"/>
      <c r="G291" s="16"/>
      <c r="H291" s="15">
        <f t="shared" si="4"/>
        <v>87.428571428571431</v>
      </c>
    </row>
    <row r="292" spans="1:8" x14ac:dyDescent="0.2">
      <c r="A292" s="40"/>
      <c r="B292" s="42">
        <v>2017012222</v>
      </c>
      <c r="C292" s="42" t="s">
        <v>1725</v>
      </c>
      <c r="D292" s="3">
        <v>0</v>
      </c>
      <c r="E292" s="16"/>
      <c r="F292" s="16"/>
      <c r="G292" s="16"/>
      <c r="H292" s="15">
        <f t="shared" si="4"/>
        <v>60</v>
      </c>
    </row>
    <row r="293" spans="1:8" x14ac:dyDescent="0.2">
      <c r="A293" s="40"/>
      <c r="B293" s="42">
        <v>2017012223</v>
      </c>
      <c r="C293" s="42" t="s">
        <v>1726</v>
      </c>
      <c r="D293" s="3">
        <v>0</v>
      </c>
      <c r="E293" s="16"/>
      <c r="F293" s="16"/>
      <c r="G293" s="16"/>
      <c r="H293" s="15">
        <f t="shared" si="4"/>
        <v>60</v>
      </c>
    </row>
    <row r="294" spans="1:8" x14ac:dyDescent="0.2">
      <c r="A294" s="40"/>
      <c r="B294" s="42">
        <v>2017012224</v>
      </c>
      <c r="C294" s="42" t="s">
        <v>1727</v>
      </c>
      <c r="D294" s="3">
        <v>8</v>
      </c>
      <c r="E294" s="16"/>
      <c r="F294" s="16"/>
      <c r="G294" s="16"/>
      <c r="H294" s="15">
        <f t="shared" si="4"/>
        <v>66.095238095238102</v>
      </c>
    </row>
    <row r="295" spans="1:8" x14ac:dyDescent="0.2">
      <c r="A295" s="40"/>
      <c r="B295" s="42">
        <v>2017012225</v>
      </c>
      <c r="C295" s="42" t="s">
        <v>1728</v>
      </c>
      <c r="D295" s="3">
        <v>0</v>
      </c>
      <c r="E295" s="16"/>
      <c r="F295" s="16"/>
      <c r="G295" s="16"/>
      <c r="H295" s="15">
        <f t="shared" si="4"/>
        <v>60</v>
      </c>
    </row>
    <row r="296" spans="1:8" x14ac:dyDescent="0.2">
      <c r="A296" s="40"/>
      <c r="B296" s="42">
        <v>2017012226</v>
      </c>
      <c r="C296" s="42" t="s">
        <v>1729</v>
      </c>
      <c r="D296" s="3">
        <v>19</v>
      </c>
      <c r="E296" s="16"/>
      <c r="F296" s="16"/>
      <c r="G296" s="16"/>
      <c r="H296" s="15">
        <f t="shared" si="4"/>
        <v>74.476190476190482</v>
      </c>
    </row>
    <row r="297" spans="1:8" x14ac:dyDescent="0.2">
      <c r="A297" s="40"/>
      <c r="B297" s="42">
        <v>2017012227</v>
      </c>
      <c r="C297" s="42" t="s">
        <v>1730</v>
      </c>
      <c r="D297" s="3">
        <v>0</v>
      </c>
      <c r="E297" s="16"/>
      <c r="F297" s="16"/>
      <c r="G297" s="16"/>
      <c r="H297" s="15">
        <f t="shared" si="4"/>
        <v>60</v>
      </c>
    </row>
    <row r="298" spans="1:8" x14ac:dyDescent="0.2">
      <c r="A298" s="40"/>
      <c r="B298" s="42">
        <v>2017012228</v>
      </c>
      <c r="C298" s="42" t="s">
        <v>1731</v>
      </c>
      <c r="D298" s="3">
        <v>0</v>
      </c>
      <c r="E298" s="16"/>
      <c r="F298" s="16"/>
      <c r="G298" s="16"/>
      <c r="H298" s="15">
        <f t="shared" si="4"/>
        <v>60</v>
      </c>
    </row>
    <row r="299" spans="1:8" x14ac:dyDescent="0.2">
      <c r="A299" s="40"/>
      <c r="B299" s="42">
        <v>2017012229</v>
      </c>
      <c r="C299" s="42" t="s">
        <v>1732</v>
      </c>
      <c r="D299" s="3">
        <v>23</v>
      </c>
      <c r="E299" s="16"/>
      <c r="F299" s="16"/>
      <c r="G299" s="16"/>
      <c r="H299" s="15">
        <f t="shared" si="4"/>
        <v>77.523809523809518</v>
      </c>
    </row>
    <row r="300" spans="1:8" x14ac:dyDescent="0.2">
      <c r="A300" s="40"/>
      <c r="B300" s="42">
        <v>2017012230</v>
      </c>
      <c r="C300" s="42" t="s">
        <v>1733</v>
      </c>
      <c r="D300" s="3">
        <v>153</v>
      </c>
      <c r="E300" s="16"/>
      <c r="F300" s="16"/>
      <c r="G300" s="16"/>
      <c r="H300" s="15">
        <v>100</v>
      </c>
    </row>
  </sheetData>
  <mergeCells count="38">
    <mergeCell ref="A272:A300"/>
    <mergeCell ref="E272:E300"/>
    <mergeCell ref="F272:F300"/>
    <mergeCell ref="A219:A244"/>
    <mergeCell ref="E219:E244"/>
    <mergeCell ref="F219:F244"/>
    <mergeCell ref="A245:A271"/>
    <mergeCell ref="E245:E271"/>
    <mergeCell ref="F245:F271"/>
    <mergeCell ref="A170:A192"/>
    <mergeCell ref="E170:E192"/>
    <mergeCell ref="F170:F192"/>
    <mergeCell ref="A193:A218"/>
    <mergeCell ref="E193:E218"/>
    <mergeCell ref="F193:F218"/>
    <mergeCell ref="A124:A147"/>
    <mergeCell ref="E124:E147"/>
    <mergeCell ref="F124:F147"/>
    <mergeCell ref="A148:A169"/>
    <mergeCell ref="E148:E169"/>
    <mergeCell ref="F148:F169"/>
    <mergeCell ref="F56:F77"/>
    <mergeCell ref="A78:A100"/>
    <mergeCell ref="E78:E100"/>
    <mergeCell ref="F78:F100"/>
    <mergeCell ref="A101:A123"/>
    <mergeCell ref="E101:E123"/>
    <mergeCell ref="F101:F123"/>
    <mergeCell ref="A1:H1"/>
    <mergeCell ref="A3:A31"/>
    <mergeCell ref="E3:E31"/>
    <mergeCell ref="F3:F31"/>
    <mergeCell ref="G3:G300"/>
    <mergeCell ref="A32:A55"/>
    <mergeCell ref="E32:E55"/>
    <mergeCell ref="F32:F55"/>
    <mergeCell ref="A56:A77"/>
    <mergeCell ref="E56:E77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0"/>
  <sheetViews>
    <sheetView zoomScaleNormal="100" workbookViewId="0">
      <selection activeCell="K15" sqref="K15"/>
    </sheetView>
  </sheetViews>
  <sheetFormatPr defaultRowHeight="13.5" x14ac:dyDescent="0.2"/>
  <cols>
    <col min="1" max="1" width="9.5" style="2" bestFit="1" customWidth="1"/>
    <col min="2" max="2" width="11.625" style="2" bestFit="1" customWidth="1"/>
    <col min="3" max="3" width="7.125" style="2" bestFit="1" customWidth="1"/>
    <col min="4" max="4" width="9" style="6"/>
    <col min="5" max="5" width="15.125" style="6" bestFit="1" customWidth="1"/>
    <col min="6" max="7" width="17.25" style="6" bestFit="1" customWidth="1"/>
    <col min="8" max="8" width="13" style="6" bestFit="1" customWidth="1"/>
    <col min="9" max="16384" width="9" style="2"/>
  </cols>
  <sheetData>
    <row r="1" spans="1:8" ht="27.75" customHeight="1" x14ac:dyDescent="0.2">
      <c r="A1" s="4" t="s">
        <v>0</v>
      </c>
      <c r="B1" s="4"/>
      <c r="C1" s="4"/>
      <c r="D1" s="4"/>
      <c r="E1" s="4"/>
      <c r="F1" s="4"/>
      <c r="G1" s="4"/>
      <c r="H1" s="4"/>
    </row>
    <row r="2" spans="1:8" x14ac:dyDescent="0.2">
      <c r="A2" s="3" t="s">
        <v>1</v>
      </c>
      <c r="B2" s="3" t="s">
        <v>2</v>
      </c>
      <c r="C2" s="3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2">
      <c r="A3" s="4">
        <v>20180100</v>
      </c>
      <c r="B3" s="3">
        <v>2018010118</v>
      </c>
      <c r="C3" s="3" t="s">
        <v>9</v>
      </c>
      <c r="D3" s="1">
        <v>13.5</v>
      </c>
      <c r="E3" s="5">
        <f>SUM(D3:D28)</f>
        <v>104</v>
      </c>
      <c r="F3" s="5">
        <v>4</v>
      </c>
      <c r="G3" s="5">
        <v>9.68</v>
      </c>
      <c r="H3" s="1">
        <v>70.349999999999994</v>
      </c>
    </row>
    <row r="4" spans="1:8" x14ac:dyDescent="0.2">
      <c r="A4" s="4"/>
      <c r="B4" s="3">
        <v>2018010121</v>
      </c>
      <c r="C4" s="3" t="s">
        <v>10</v>
      </c>
      <c r="D4" s="1">
        <v>4.5</v>
      </c>
      <c r="E4" s="5"/>
      <c r="F4" s="5"/>
      <c r="G4" s="5"/>
      <c r="H4" s="1">
        <v>63.45</v>
      </c>
    </row>
    <row r="5" spans="1:8" x14ac:dyDescent="0.2">
      <c r="A5" s="4"/>
      <c r="B5" s="3">
        <v>2018010224</v>
      </c>
      <c r="C5" s="3" t="s">
        <v>11</v>
      </c>
      <c r="D5" s="1">
        <v>0</v>
      </c>
      <c r="E5" s="5"/>
      <c r="F5" s="5"/>
      <c r="G5" s="5"/>
      <c r="H5" s="1">
        <v>60</v>
      </c>
    </row>
    <row r="6" spans="1:8" x14ac:dyDescent="0.2">
      <c r="A6" s="4"/>
      <c r="B6" s="3">
        <v>2018010228</v>
      </c>
      <c r="C6" s="3" t="s">
        <v>12</v>
      </c>
      <c r="D6" s="1">
        <v>0</v>
      </c>
      <c r="E6" s="5"/>
      <c r="F6" s="5"/>
      <c r="G6" s="5"/>
      <c r="H6" s="1">
        <v>60</v>
      </c>
    </row>
    <row r="7" spans="1:8" x14ac:dyDescent="0.2">
      <c r="A7" s="4"/>
      <c r="B7" s="3">
        <v>2018010302</v>
      </c>
      <c r="C7" s="3" t="s">
        <v>13</v>
      </c>
      <c r="D7" s="1">
        <v>24</v>
      </c>
      <c r="E7" s="5"/>
      <c r="F7" s="5"/>
      <c r="G7" s="5"/>
      <c r="H7" s="1">
        <v>78.400000000000006</v>
      </c>
    </row>
    <row r="8" spans="1:8" x14ac:dyDescent="0.2">
      <c r="A8" s="4"/>
      <c r="B8" s="3">
        <v>2018010401</v>
      </c>
      <c r="C8" s="3" t="s">
        <v>14</v>
      </c>
      <c r="D8" s="1">
        <v>0</v>
      </c>
      <c r="E8" s="5"/>
      <c r="F8" s="5"/>
      <c r="G8" s="5"/>
      <c r="H8" s="1">
        <v>60</v>
      </c>
    </row>
    <row r="9" spans="1:8" x14ac:dyDescent="0.2">
      <c r="A9" s="4"/>
      <c r="B9" s="3">
        <v>2018010415</v>
      </c>
      <c r="C9" s="3" t="s">
        <v>15</v>
      </c>
      <c r="D9" s="1">
        <v>1.5</v>
      </c>
      <c r="E9" s="5"/>
      <c r="F9" s="5"/>
      <c r="G9" s="5"/>
      <c r="H9" s="1">
        <v>61.15</v>
      </c>
    </row>
    <row r="10" spans="1:8" x14ac:dyDescent="0.2">
      <c r="A10" s="4"/>
      <c r="B10" s="3">
        <v>2018010422</v>
      </c>
      <c r="C10" s="3" t="s">
        <v>16</v>
      </c>
      <c r="D10" s="1">
        <v>0</v>
      </c>
      <c r="E10" s="5"/>
      <c r="F10" s="5"/>
      <c r="G10" s="5"/>
      <c r="H10" s="1">
        <v>60</v>
      </c>
    </row>
    <row r="11" spans="1:8" x14ac:dyDescent="0.2">
      <c r="A11" s="4"/>
      <c r="B11" s="3">
        <v>2018010602</v>
      </c>
      <c r="C11" s="3" t="s">
        <v>17</v>
      </c>
      <c r="D11" s="1">
        <v>0</v>
      </c>
      <c r="E11" s="5"/>
      <c r="F11" s="5"/>
      <c r="G11" s="5"/>
      <c r="H11" s="1">
        <v>60</v>
      </c>
    </row>
    <row r="12" spans="1:8" x14ac:dyDescent="0.2">
      <c r="A12" s="4"/>
      <c r="B12" s="3">
        <v>2018010616</v>
      </c>
      <c r="C12" s="3" t="s">
        <v>18</v>
      </c>
      <c r="D12" s="1">
        <v>0</v>
      </c>
      <c r="E12" s="5"/>
      <c r="F12" s="5"/>
      <c r="G12" s="5"/>
      <c r="H12" s="1">
        <v>60</v>
      </c>
    </row>
    <row r="13" spans="1:8" x14ac:dyDescent="0.2">
      <c r="A13" s="4"/>
      <c r="B13" s="3">
        <v>2018010627</v>
      </c>
      <c r="C13" s="3" t="s">
        <v>19</v>
      </c>
      <c r="D13" s="1">
        <v>0</v>
      </c>
      <c r="E13" s="5"/>
      <c r="F13" s="5"/>
      <c r="G13" s="5"/>
      <c r="H13" s="1">
        <v>60</v>
      </c>
    </row>
    <row r="14" spans="1:8" x14ac:dyDescent="0.2">
      <c r="A14" s="4"/>
      <c r="B14" s="3">
        <v>2018010926</v>
      </c>
      <c r="C14" s="3" t="s">
        <v>20</v>
      </c>
      <c r="D14" s="1">
        <v>0</v>
      </c>
      <c r="E14" s="5"/>
      <c r="F14" s="5"/>
      <c r="G14" s="5"/>
      <c r="H14" s="1">
        <v>60</v>
      </c>
    </row>
    <row r="15" spans="1:8" x14ac:dyDescent="0.2">
      <c r="A15" s="4"/>
      <c r="B15" s="3">
        <v>2018011001</v>
      </c>
      <c r="C15" s="3" t="s">
        <v>21</v>
      </c>
      <c r="D15" s="1">
        <v>4</v>
      </c>
      <c r="E15" s="5"/>
      <c r="F15" s="5"/>
      <c r="G15" s="5"/>
      <c r="H15" s="1">
        <v>63.07</v>
      </c>
    </row>
    <row r="16" spans="1:8" x14ac:dyDescent="0.2">
      <c r="A16" s="4"/>
      <c r="B16" s="3">
        <v>2018011014</v>
      </c>
      <c r="C16" s="3" t="s">
        <v>22</v>
      </c>
      <c r="D16" s="1">
        <v>0</v>
      </c>
      <c r="E16" s="5"/>
      <c r="F16" s="5"/>
      <c r="G16" s="5"/>
      <c r="H16" s="1">
        <v>60</v>
      </c>
    </row>
    <row r="17" spans="1:8" x14ac:dyDescent="0.2">
      <c r="A17" s="4"/>
      <c r="B17" s="3">
        <v>2018011017</v>
      </c>
      <c r="C17" s="3" t="s">
        <v>23</v>
      </c>
      <c r="D17" s="1">
        <v>0</v>
      </c>
      <c r="E17" s="5"/>
      <c r="F17" s="5"/>
      <c r="G17" s="5"/>
      <c r="H17" s="1">
        <v>60</v>
      </c>
    </row>
    <row r="18" spans="1:8" x14ac:dyDescent="0.2">
      <c r="A18" s="4"/>
      <c r="B18" s="3">
        <v>2018011025</v>
      </c>
      <c r="C18" s="3" t="s">
        <v>24</v>
      </c>
      <c r="D18" s="1">
        <v>0</v>
      </c>
      <c r="E18" s="5"/>
      <c r="F18" s="5"/>
      <c r="G18" s="5"/>
      <c r="H18" s="1">
        <v>60</v>
      </c>
    </row>
    <row r="19" spans="1:8" x14ac:dyDescent="0.2">
      <c r="A19" s="4"/>
      <c r="B19" s="3">
        <v>2018011026</v>
      </c>
      <c r="C19" s="3" t="s">
        <v>25</v>
      </c>
      <c r="D19" s="1">
        <v>0</v>
      </c>
      <c r="E19" s="5"/>
      <c r="F19" s="5"/>
      <c r="G19" s="5"/>
      <c r="H19" s="1">
        <v>60</v>
      </c>
    </row>
    <row r="20" spans="1:8" x14ac:dyDescent="0.2">
      <c r="A20" s="4"/>
      <c r="B20" s="3">
        <v>2018011101</v>
      </c>
      <c r="C20" s="3" t="s">
        <v>26</v>
      </c>
      <c r="D20" s="1">
        <v>0</v>
      </c>
      <c r="E20" s="5"/>
      <c r="F20" s="5"/>
      <c r="G20" s="5"/>
      <c r="H20" s="1">
        <v>60</v>
      </c>
    </row>
    <row r="21" spans="1:8" x14ac:dyDescent="0.2">
      <c r="A21" s="4"/>
      <c r="B21" s="3">
        <v>2018011103</v>
      </c>
      <c r="C21" s="3" t="s">
        <v>27</v>
      </c>
      <c r="D21" s="1">
        <v>0</v>
      </c>
      <c r="E21" s="5"/>
      <c r="F21" s="5"/>
      <c r="G21" s="5"/>
      <c r="H21" s="1">
        <v>60</v>
      </c>
    </row>
    <row r="22" spans="1:8" x14ac:dyDescent="0.2">
      <c r="A22" s="4"/>
      <c r="B22" s="3">
        <v>2018011210</v>
      </c>
      <c r="C22" s="3" t="s">
        <v>28</v>
      </c>
      <c r="D22" s="1">
        <v>4</v>
      </c>
      <c r="E22" s="5"/>
      <c r="F22" s="5"/>
      <c r="G22" s="5"/>
      <c r="H22" s="1">
        <v>63.07</v>
      </c>
    </row>
    <row r="23" spans="1:8" x14ac:dyDescent="0.2">
      <c r="A23" s="4"/>
      <c r="B23" s="3">
        <v>2018020505</v>
      </c>
      <c r="C23" s="3" t="s">
        <v>29</v>
      </c>
      <c r="D23" s="1">
        <v>0</v>
      </c>
      <c r="E23" s="5"/>
      <c r="F23" s="5"/>
      <c r="G23" s="5"/>
      <c r="H23" s="1">
        <v>60</v>
      </c>
    </row>
    <row r="24" spans="1:8" x14ac:dyDescent="0.2">
      <c r="A24" s="4"/>
      <c r="B24" s="3">
        <v>2018021802</v>
      </c>
      <c r="C24" s="3" t="s">
        <v>30</v>
      </c>
      <c r="D24" s="1">
        <v>4</v>
      </c>
      <c r="E24" s="5"/>
      <c r="F24" s="5"/>
      <c r="G24" s="5"/>
      <c r="H24" s="1">
        <v>63.07</v>
      </c>
    </row>
    <row r="25" spans="1:8" x14ac:dyDescent="0.2">
      <c r="A25" s="4"/>
      <c r="B25" s="3">
        <v>2018041121</v>
      </c>
      <c r="C25" s="3" t="s">
        <v>31</v>
      </c>
      <c r="D25" s="1">
        <v>0</v>
      </c>
      <c r="E25" s="5"/>
      <c r="F25" s="5"/>
      <c r="G25" s="5"/>
      <c r="H25" s="1">
        <v>60</v>
      </c>
    </row>
    <row r="26" spans="1:8" x14ac:dyDescent="0.2">
      <c r="A26" s="4"/>
      <c r="B26" s="3">
        <v>2018041403</v>
      </c>
      <c r="C26" s="3" t="s">
        <v>32</v>
      </c>
      <c r="D26" s="1">
        <v>44</v>
      </c>
      <c r="E26" s="5"/>
      <c r="F26" s="5"/>
      <c r="G26" s="5"/>
      <c r="H26" s="1">
        <v>93.74</v>
      </c>
    </row>
    <row r="27" spans="1:8" x14ac:dyDescent="0.2">
      <c r="A27" s="4"/>
      <c r="B27" s="3">
        <v>2018074118</v>
      </c>
      <c r="C27" s="3" t="s">
        <v>33</v>
      </c>
      <c r="D27" s="1">
        <v>4.5</v>
      </c>
      <c r="E27" s="5"/>
      <c r="F27" s="5"/>
      <c r="G27" s="5"/>
      <c r="H27" s="1">
        <v>63.45</v>
      </c>
    </row>
    <row r="28" spans="1:8" x14ac:dyDescent="0.2">
      <c r="A28" s="4"/>
      <c r="B28" s="3">
        <v>2018151125</v>
      </c>
      <c r="C28" s="3" t="s">
        <v>34</v>
      </c>
      <c r="D28" s="1">
        <v>0</v>
      </c>
      <c r="E28" s="5"/>
      <c r="F28" s="5"/>
      <c r="G28" s="5"/>
      <c r="H28" s="1">
        <v>60</v>
      </c>
    </row>
    <row r="29" spans="1:8" x14ac:dyDescent="0.2">
      <c r="A29" s="4">
        <v>20180101</v>
      </c>
      <c r="B29" s="3">
        <v>2018010101</v>
      </c>
      <c r="C29" s="3" t="s">
        <v>35</v>
      </c>
      <c r="D29" s="1">
        <v>3</v>
      </c>
      <c r="E29" s="5">
        <v>180</v>
      </c>
      <c r="F29" s="5">
        <v>7.83</v>
      </c>
      <c r="G29" s="5"/>
      <c r="H29" s="1">
        <v>62.3</v>
      </c>
    </row>
    <row r="30" spans="1:8" x14ac:dyDescent="0.2">
      <c r="A30" s="4"/>
      <c r="B30" s="3">
        <v>2018010102</v>
      </c>
      <c r="C30" s="3" t="s">
        <v>36</v>
      </c>
      <c r="D30" s="1">
        <v>0</v>
      </c>
      <c r="E30" s="5"/>
      <c r="F30" s="5"/>
      <c r="G30" s="5"/>
      <c r="H30" s="1">
        <v>60</v>
      </c>
    </row>
    <row r="31" spans="1:8" x14ac:dyDescent="0.2">
      <c r="A31" s="4"/>
      <c r="B31" s="3">
        <v>2018010104</v>
      </c>
      <c r="C31" s="3" t="s">
        <v>37</v>
      </c>
      <c r="D31" s="1">
        <v>10</v>
      </c>
      <c r="E31" s="5"/>
      <c r="F31" s="5"/>
      <c r="G31" s="5"/>
      <c r="H31" s="1">
        <v>67.67</v>
      </c>
    </row>
    <row r="32" spans="1:8" x14ac:dyDescent="0.2">
      <c r="A32" s="4"/>
      <c r="B32" s="3">
        <v>2018010105</v>
      </c>
      <c r="C32" s="3" t="s">
        <v>38</v>
      </c>
      <c r="D32" s="1">
        <v>14</v>
      </c>
      <c r="E32" s="5"/>
      <c r="F32" s="5"/>
      <c r="G32" s="5"/>
      <c r="H32" s="1">
        <v>70.73</v>
      </c>
    </row>
    <row r="33" spans="1:8" x14ac:dyDescent="0.2">
      <c r="A33" s="4"/>
      <c r="B33" s="3">
        <v>2018010106</v>
      </c>
      <c r="C33" s="3" t="s">
        <v>39</v>
      </c>
      <c r="D33" s="1">
        <v>0</v>
      </c>
      <c r="E33" s="5"/>
      <c r="F33" s="5"/>
      <c r="G33" s="5"/>
      <c r="H33" s="1">
        <v>60</v>
      </c>
    </row>
    <row r="34" spans="1:8" x14ac:dyDescent="0.2">
      <c r="A34" s="4"/>
      <c r="B34" s="3">
        <v>2018010107</v>
      </c>
      <c r="C34" s="3" t="s">
        <v>40</v>
      </c>
      <c r="D34" s="1">
        <v>0</v>
      </c>
      <c r="E34" s="5"/>
      <c r="F34" s="5"/>
      <c r="G34" s="5"/>
      <c r="H34" s="1">
        <v>60</v>
      </c>
    </row>
    <row r="35" spans="1:8" x14ac:dyDescent="0.2">
      <c r="A35" s="4"/>
      <c r="B35" s="3">
        <v>2018010109</v>
      </c>
      <c r="C35" s="3" t="s">
        <v>41</v>
      </c>
      <c r="D35" s="1">
        <v>0</v>
      </c>
      <c r="E35" s="5"/>
      <c r="F35" s="5"/>
      <c r="G35" s="5"/>
      <c r="H35" s="1">
        <v>60</v>
      </c>
    </row>
    <row r="36" spans="1:8" x14ac:dyDescent="0.2">
      <c r="A36" s="4"/>
      <c r="B36" s="3">
        <v>2018010110</v>
      </c>
      <c r="C36" s="3" t="s">
        <v>42</v>
      </c>
      <c r="D36" s="1">
        <v>38</v>
      </c>
      <c r="E36" s="5"/>
      <c r="F36" s="5"/>
      <c r="G36" s="5"/>
      <c r="H36" s="1">
        <v>89.14</v>
      </c>
    </row>
    <row r="37" spans="1:8" x14ac:dyDescent="0.2">
      <c r="A37" s="4"/>
      <c r="B37" s="3">
        <v>2018010111</v>
      </c>
      <c r="C37" s="3" t="s">
        <v>43</v>
      </c>
      <c r="D37" s="1">
        <v>22.5</v>
      </c>
      <c r="E37" s="5"/>
      <c r="F37" s="5"/>
      <c r="G37" s="5"/>
      <c r="H37" s="1">
        <v>77.25</v>
      </c>
    </row>
    <row r="38" spans="1:8" x14ac:dyDescent="0.2">
      <c r="A38" s="4"/>
      <c r="B38" s="3">
        <v>2018010112</v>
      </c>
      <c r="C38" s="3" t="s">
        <v>44</v>
      </c>
      <c r="D38" s="1">
        <v>0</v>
      </c>
      <c r="E38" s="5"/>
      <c r="F38" s="5"/>
      <c r="G38" s="5"/>
      <c r="H38" s="1">
        <v>60</v>
      </c>
    </row>
    <row r="39" spans="1:8" x14ac:dyDescent="0.2">
      <c r="A39" s="4"/>
      <c r="B39" s="3">
        <v>2018010113</v>
      </c>
      <c r="C39" s="3" t="s">
        <v>45</v>
      </c>
      <c r="D39" s="1">
        <v>17.5</v>
      </c>
      <c r="E39" s="5"/>
      <c r="F39" s="5"/>
      <c r="G39" s="5"/>
      <c r="H39" s="1">
        <v>73.42</v>
      </c>
    </row>
    <row r="40" spans="1:8" x14ac:dyDescent="0.2">
      <c r="A40" s="4"/>
      <c r="B40" s="3">
        <v>2018010114</v>
      </c>
      <c r="C40" s="3" t="s">
        <v>46</v>
      </c>
      <c r="D40" s="1">
        <v>14</v>
      </c>
      <c r="E40" s="5"/>
      <c r="F40" s="5"/>
      <c r="G40" s="5"/>
      <c r="H40" s="1">
        <v>70.73</v>
      </c>
    </row>
    <row r="41" spans="1:8" x14ac:dyDescent="0.2">
      <c r="A41" s="4"/>
      <c r="B41" s="3">
        <v>2018010115</v>
      </c>
      <c r="C41" s="3" t="s">
        <v>47</v>
      </c>
      <c r="D41" s="1">
        <v>0</v>
      </c>
      <c r="E41" s="5"/>
      <c r="F41" s="5"/>
      <c r="G41" s="5"/>
      <c r="H41" s="1">
        <v>60</v>
      </c>
    </row>
    <row r="42" spans="1:8" x14ac:dyDescent="0.2">
      <c r="A42" s="4"/>
      <c r="B42" s="3">
        <v>2018010116</v>
      </c>
      <c r="C42" s="3" t="s">
        <v>48</v>
      </c>
      <c r="D42" s="1">
        <v>13</v>
      </c>
      <c r="E42" s="5"/>
      <c r="F42" s="5"/>
      <c r="G42" s="5"/>
      <c r="H42" s="1">
        <v>69.97</v>
      </c>
    </row>
    <row r="43" spans="1:8" x14ac:dyDescent="0.2">
      <c r="A43" s="4"/>
      <c r="B43" s="3">
        <v>2018010117</v>
      </c>
      <c r="C43" s="3" t="s">
        <v>49</v>
      </c>
      <c r="D43" s="1">
        <v>0</v>
      </c>
      <c r="E43" s="5"/>
      <c r="F43" s="5"/>
      <c r="G43" s="5"/>
      <c r="H43" s="1">
        <v>60</v>
      </c>
    </row>
    <row r="44" spans="1:8" x14ac:dyDescent="0.2">
      <c r="A44" s="4"/>
      <c r="B44" s="3">
        <v>2018010119</v>
      </c>
      <c r="C44" s="3" t="s">
        <v>50</v>
      </c>
      <c r="D44" s="1">
        <v>21</v>
      </c>
      <c r="E44" s="5"/>
      <c r="F44" s="5"/>
      <c r="G44" s="5"/>
      <c r="H44" s="1">
        <v>76.099999999999994</v>
      </c>
    </row>
    <row r="45" spans="1:8" x14ac:dyDescent="0.2">
      <c r="A45" s="4"/>
      <c r="B45" s="3">
        <v>2018010120</v>
      </c>
      <c r="C45" s="3" t="s">
        <v>51</v>
      </c>
      <c r="D45" s="1">
        <v>0</v>
      </c>
      <c r="E45" s="5"/>
      <c r="F45" s="5"/>
      <c r="G45" s="5"/>
      <c r="H45" s="1">
        <v>60</v>
      </c>
    </row>
    <row r="46" spans="1:8" x14ac:dyDescent="0.2">
      <c r="A46" s="4"/>
      <c r="B46" s="3">
        <v>2018010122</v>
      </c>
      <c r="C46" s="3" t="s">
        <v>52</v>
      </c>
      <c r="D46" s="1">
        <v>5</v>
      </c>
      <c r="E46" s="5"/>
      <c r="F46" s="5"/>
      <c r="G46" s="5"/>
      <c r="H46" s="1">
        <v>63.83</v>
      </c>
    </row>
    <row r="47" spans="1:8" x14ac:dyDescent="0.2">
      <c r="A47" s="4"/>
      <c r="B47" s="3">
        <v>2018010123</v>
      </c>
      <c r="C47" s="3" t="s">
        <v>53</v>
      </c>
      <c r="D47" s="1">
        <v>5</v>
      </c>
      <c r="E47" s="5"/>
      <c r="F47" s="5"/>
      <c r="G47" s="5"/>
      <c r="H47" s="1">
        <v>63.83</v>
      </c>
    </row>
    <row r="48" spans="1:8" x14ac:dyDescent="0.2">
      <c r="A48" s="4"/>
      <c r="B48" s="3">
        <v>2018010124</v>
      </c>
      <c r="C48" s="3" t="s">
        <v>54</v>
      </c>
      <c r="D48" s="1">
        <v>5</v>
      </c>
      <c r="E48" s="5"/>
      <c r="F48" s="5"/>
      <c r="G48" s="5"/>
      <c r="H48" s="1">
        <v>63.83</v>
      </c>
    </row>
    <row r="49" spans="1:8" x14ac:dyDescent="0.2">
      <c r="A49" s="4"/>
      <c r="B49" s="3">
        <v>2018010125</v>
      </c>
      <c r="C49" s="3" t="s">
        <v>55</v>
      </c>
      <c r="D49" s="1">
        <v>3</v>
      </c>
      <c r="E49" s="5"/>
      <c r="F49" s="5"/>
      <c r="G49" s="5"/>
      <c r="H49" s="1">
        <v>62.3</v>
      </c>
    </row>
    <row r="50" spans="1:8" x14ac:dyDescent="0.2">
      <c r="A50" s="4"/>
      <c r="B50" s="3">
        <v>2018010127</v>
      </c>
      <c r="C50" s="3" t="s">
        <v>56</v>
      </c>
      <c r="D50" s="1">
        <v>0.5</v>
      </c>
      <c r="E50" s="5"/>
      <c r="F50" s="5"/>
      <c r="G50" s="5"/>
      <c r="H50" s="1">
        <v>60.38</v>
      </c>
    </row>
    <row r="51" spans="1:8" x14ac:dyDescent="0.2">
      <c r="A51" s="4"/>
      <c r="B51" s="3">
        <v>2018010129</v>
      </c>
      <c r="C51" s="3" t="s">
        <v>57</v>
      </c>
      <c r="D51" s="1">
        <v>8.5</v>
      </c>
      <c r="E51" s="5"/>
      <c r="F51" s="5"/>
      <c r="G51" s="5"/>
      <c r="H51" s="1">
        <v>66.52</v>
      </c>
    </row>
    <row r="52" spans="1:8" x14ac:dyDescent="0.2">
      <c r="A52" s="4">
        <v>20180102</v>
      </c>
      <c r="B52" s="3">
        <v>2017011226</v>
      </c>
      <c r="C52" s="3" t="s">
        <v>58</v>
      </c>
      <c r="D52" s="1">
        <v>0</v>
      </c>
      <c r="E52" s="5">
        <v>294.7</v>
      </c>
      <c r="F52" s="5">
        <v>12.81</v>
      </c>
      <c r="G52" s="5"/>
      <c r="H52" s="1">
        <v>60</v>
      </c>
    </row>
    <row r="53" spans="1:8" x14ac:dyDescent="0.2">
      <c r="A53" s="4"/>
      <c r="B53" s="3">
        <v>2018010201</v>
      </c>
      <c r="C53" s="3" t="s">
        <v>59</v>
      </c>
      <c r="D53" s="1">
        <v>0</v>
      </c>
      <c r="E53" s="5"/>
      <c r="F53" s="5"/>
      <c r="G53" s="5"/>
      <c r="H53" s="1">
        <v>60</v>
      </c>
    </row>
    <row r="54" spans="1:8" x14ac:dyDescent="0.2">
      <c r="A54" s="4"/>
      <c r="B54" s="3">
        <v>2018010202</v>
      </c>
      <c r="C54" s="3" t="s">
        <v>60</v>
      </c>
      <c r="D54" s="1">
        <v>4</v>
      </c>
      <c r="E54" s="5"/>
      <c r="F54" s="5"/>
      <c r="G54" s="5"/>
      <c r="H54" s="1">
        <v>63.07</v>
      </c>
    </row>
    <row r="55" spans="1:8" x14ac:dyDescent="0.2">
      <c r="A55" s="4"/>
      <c r="B55" s="3">
        <v>2018010203</v>
      </c>
      <c r="C55" s="3" t="s">
        <v>61</v>
      </c>
      <c r="D55" s="1">
        <v>5</v>
      </c>
      <c r="E55" s="5"/>
      <c r="F55" s="5"/>
      <c r="G55" s="5"/>
      <c r="H55" s="1">
        <v>63.83</v>
      </c>
    </row>
    <row r="56" spans="1:8" x14ac:dyDescent="0.2">
      <c r="A56" s="4"/>
      <c r="B56" s="3">
        <v>2018010204</v>
      </c>
      <c r="C56" s="3" t="s">
        <v>62</v>
      </c>
      <c r="D56" s="1">
        <v>5</v>
      </c>
      <c r="E56" s="5"/>
      <c r="F56" s="5"/>
      <c r="G56" s="5"/>
      <c r="H56" s="1">
        <v>63.83</v>
      </c>
    </row>
    <row r="57" spans="1:8" x14ac:dyDescent="0.2">
      <c r="A57" s="4"/>
      <c r="B57" s="3">
        <v>2018010206</v>
      </c>
      <c r="C57" s="3" t="s">
        <v>63</v>
      </c>
      <c r="D57" s="1">
        <v>0</v>
      </c>
      <c r="E57" s="5"/>
      <c r="F57" s="5"/>
      <c r="G57" s="5"/>
      <c r="H57" s="1">
        <v>60</v>
      </c>
    </row>
    <row r="58" spans="1:8" x14ac:dyDescent="0.2">
      <c r="A58" s="4"/>
      <c r="B58" s="3">
        <v>2018010207</v>
      </c>
      <c r="C58" s="3" t="s">
        <v>64</v>
      </c>
      <c r="D58" s="1">
        <v>0</v>
      </c>
      <c r="E58" s="5"/>
      <c r="F58" s="5"/>
      <c r="G58" s="5"/>
      <c r="H58" s="1">
        <v>60</v>
      </c>
    </row>
    <row r="59" spans="1:8" x14ac:dyDescent="0.2">
      <c r="A59" s="4"/>
      <c r="B59" s="3">
        <v>2018010208</v>
      </c>
      <c r="C59" s="3" t="s">
        <v>65</v>
      </c>
      <c r="D59" s="1">
        <v>0</v>
      </c>
      <c r="E59" s="5"/>
      <c r="F59" s="5"/>
      <c r="G59" s="5"/>
      <c r="H59" s="1">
        <v>60</v>
      </c>
    </row>
    <row r="60" spans="1:8" x14ac:dyDescent="0.2">
      <c r="A60" s="4"/>
      <c r="B60" s="3">
        <v>2018010211</v>
      </c>
      <c r="C60" s="3" t="s">
        <v>66</v>
      </c>
      <c r="D60" s="1">
        <v>0</v>
      </c>
      <c r="E60" s="5"/>
      <c r="F60" s="5"/>
      <c r="G60" s="5"/>
      <c r="H60" s="1">
        <v>60</v>
      </c>
    </row>
    <row r="61" spans="1:8" x14ac:dyDescent="0.2">
      <c r="A61" s="4"/>
      <c r="B61" s="3">
        <v>2018010212</v>
      </c>
      <c r="C61" s="3" t="s">
        <v>67</v>
      </c>
      <c r="D61" s="1">
        <v>3</v>
      </c>
      <c r="E61" s="5"/>
      <c r="F61" s="5"/>
      <c r="G61" s="5"/>
      <c r="H61" s="1">
        <v>62.3</v>
      </c>
    </row>
    <row r="62" spans="1:8" x14ac:dyDescent="0.2">
      <c r="A62" s="4"/>
      <c r="B62" s="3">
        <v>2018010213</v>
      </c>
      <c r="C62" s="3" t="s">
        <v>68</v>
      </c>
      <c r="D62" s="1">
        <v>5</v>
      </c>
      <c r="E62" s="5"/>
      <c r="F62" s="5"/>
      <c r="G62" s="5"/>
      <c r="H62" s="1">
        <v>63.83</v>
      </c>
    </row>
    <row r="63" spans="1:8" x14ac:dyDescent="0.2">
      <c r="A63" s="4"/>
      <c r="B63" s="3">
        <v>2018010215</v>
      </c>
      <c r="C63" s="3" t="s">
        <v>69</v>
      </c>
      <c r="D63" s="1">
        <v>0</v>
      </c>
      <c r="E63" s="5"/>
      <c r="F63" s="5"/>
      <c r="G63" s="5"/>
      <c r="H63" s="1">
        <v>60</v>
      </c>
    </row>
    <row r="64" spans="1:8" x14ac:dyDescent="0.2">
      <c r="A64" s="4"/>
      <c r="B64" s="3">
        <v>2018010216</v>
      </c>
      <c r="C64" s="3" t="s">
        <v>70</v>
      </c>
      <c r="D64" s="1">
        <v>0</v>
      </c>
      <c r="E64" s="5"/>
      <c r="F64" s="5"/>
      <c r="G64" s="5"/>
      <c r="H64" s="1">
        <v>60</v>
      </c>
    </row>
    <row r="65" spans="1:8" x14ac:dyDescent="0.2">
      <c r="A65" s="4"/>
      <c r="B65" s="3">
        <v>2018010217</v>
      </c>
      <c r="C65" s="3" t="s">
        <v>71</v>
      </c>
      <c r="D65" s="1">
        <v>10</v>
      </c>
      <c r="E65" s="5"/>
      <c r="F65" s="5"/>
      <c r="G65" s="5"/>
      <c r="H65" s="1">
        <v>67.67</v>
      </c>
    </row>
    <row r="66" spans="1:8" x14ac:dyDescent="0.2">
      <c r="A66" s="4"/>
      <c r="B66" s="3">
        <v>2018010219</v>
      </c>
      <c r="C66" s="3" t="s">
        <v>72</v>
      </c>
      <c r="D66" s="1">
        <v>58</v>
      </c>
      <c r="E66" s="5"/>
      <c r="F66" s="5"/>
      <c r="G66" s="5"/>
      <c r="H66" s="1">
        <v>100</v>
      </c>
    </row>
    <row r="67" spans="1:8" x14ac:dyDescent="0.2">
      <c r="A67" s="4"/>
      <c r="B67" s="3">
        <v>2018010220</v>
      </c>
      <c r="C67" s="3" t="s">
        <v>73</v>
      </c>
      <c r="D67" s="1">
        <v>38</v>
      </c>
      <c r="E67" s="5"/>
      <c r="F67" s="5"/>
      <c r="G67" s="5"/>
      <c r="H67" s="1">
        <v>89.14</v>
      </c>
    </row>
    <row r="68" spans="1:8" x14ac:dyDescent="0.2">
      <c r="A68" s="4"/>
      <c r="B68" s="3">
        <v>2018010221</v>
      </c>
      <c r="C68" s="3" t="s">
        <v>74</v>
      </c>
      <c r="D68" s="1">
        <v>33.5</v>
      </c>
      <c r="E68" s="5"/>
      <c r="F68" s="5"/>
      <c r="G68" s="5"/>
      <c r="H68" s="1">
        <v>85.69</v>
      </c>
    </row>
    <row r="69" spans="1:8" x14ac:dyDescent="0.2">
      <c r="A69" s="4"/>
      <c r="B69" s="3">
        <v>2018010222</v>
      </c>
      <c r="C69" s="3" t="s">
        <v>75</v>
      </c>
      <c r="D69" s="1">
        <v>29.5</v>
      </c>
      <c r="E69" s="5"/>
      <c r="F69" s="5"/>
      <c r="G69" s="5"/>
      <c r="H69" s="1">
        <v>82.62</v>
      </c>
    </row>
    <row r="70" spans="1:8" x14ac:dyDescent="0.2">
      <c r="A70" s="4"/>
      <c r="B70" s="3">
        <v>2018010223</v>
      </c>
      <c r="C70" s="3" t="s">
        <v>76</v>
      </c>
      <c r="D70" s="1">
        <v>74.2</v>
      </c>
      <c r="E70" s="5"/>
      <c r="F70" s="5"/>
      <c r="G70" s="5"/>
      <c r="H70" s="1">
        <v>100</v>
      </c>
    </row>
    <row r="71" spans="1:8" x14ac:dyDescent="0.2">
      <c r="A71" s="4"/>
      <c r="B71" s="3">
        <v>2018010225</v>
      </c>
      <c r="C71" s="3" t="s">
        <v>77</v>
      </c>
      <c r="D71" s="1">
        <v>7.5</v>
      </c>
      <c r="E71" s="5"/>
      <c r="F71" s="5"/>
      <c r="G71" s="5"/>
      <c r="H71" s="1">
        <v>65.75</v>
      </c>
    </row>
    <row r="72" spans="1:8" x14ac:dyDescent="0.2">
      <c r="A72" s="4"/>
      <c r="B72" s="3">
        <v>2018010226</v>
      </c>
      <c r="C72" s="3" t="s">
        <v>78</v>
      </c>
      <c r="D72" s="1">
        <v>17</v>
      </c>
      <c r="E72" s="5"/>
      <c r="F72" s="5"/>
      <c r="G72" s="5"/>
      <c r="H72" s="1">
        <v>73.03</v>
      </c>
    </row>
    <row r="73" spans="1:8" x14ac:dyDescent="0.2">
      <c r="A73" s="4"/>
      <c r="B73" s="3">
        <v>2018010227</v>
      </c>
      <c r="C73" s="3" t="s">
        <v>79</v>
      </c>
      <c r="D73" s="1">
        <v>0</v>
      </c>
      <c r="E73" s="5"/>
      <c r="F73" s="5"/>
      <c r="G73" s="5"/>
      <c r="H73" s="1">
        <v>60</v>
      </c>
    </row>
    <row r="74" spans="1:8" x14ac:dyDescent="0.2">
      <c r="A74" s="4"/>
      <c r="B74" s="3">
        <v>2018010229</v>
      </c>
      <c r="C74" s="3" t="s">
        <v>80</v>
      </c>
      <c r="D74" s="1">
        <v>5</v>
      </c>
      <c r="E74" s="5"/>
      <c r="F74" s="5"/>
      <c r="G74" s="5"/>
      <c r="H74" s="1">
        <v>63.83</v>
      </c>
    </row>
    <row r="75" spans="1:8" x14ac:dyDescent="0.2">
      <c r="A75" s="4">
        <v>2018013</v>
      </c>
      <c r="B75" s="3">
        <v>2018010301</v>
      </c>
      <c r="C75" s="3" t="s">
        <v>81</v>
      </c>
      <c r="D75" s="1">
        <v>23</v>
      </c>
      <c r="E75" s="5">
        <v>175</v>
      </c>
      <c r="F75" s="5">
        <v>7.61</v>
      </c>
      <c r="G75" s="5"/>
      <c r="H75" s="1">
        <v>77.63</v>
      </c>
    </row>
    <row r="76" spans="1:8" x14ac:dyDescent="0.2">
      <c r="A76" s="4"/>
      <c r="B76" s="3">
        <v>2018010303</v>
      </c>
      <c r="C76" s="3" t="s">
        <v>82</v>
      </c>
      <c r="D76" s="1">
        <v>6</v>
      </c>
      <c r="E76" s="5"/>
      <c r="F76" s="5"/>
      <c r="G76" s="5"/>
      <c r="H76" s="1">
        <v>64.599999999999994</v>
      </c>
    </row>
    <row r="77" spans="1:8" x14ac:dyDescent="0.2">
      <c r="A77" s="4"/>
      <c r="B77" s="3">
        <v>2018010304</v>
      </c>
      <c r="C77" s="3" t="s">
        <v>83</v>
      </c>
      <c r="D77" s="1">
        <v>17</v>
      </c>
      <c r="E77" s="5"/>
      <c r="F77" s="5"/>
      <c r="G77" s="5"/>
      <c r="H77" s="1">
        <v>73.03</v>
      </c>
    </row>
    <row r="78" spans="1:8" x14ac:dyDescent="0.2">
      <c r="A78" s="4"/>
      <c r="B78" s="3">
        <v>2018010305</v>
      </c>
      <c r="C78" s="3" t="s">
        <v>84</v>
      </c>
      <c r="D78" s="1">
        <v>13</v>
      </c>
      <c r="E78" s="5"/>
      <c r="F78" s="5"/>
      <c r="G78" s="5"/>
      <c r="H78" s="1">
        <v>69.97</v>
      </c>
    </row>
    <row r="79" spans="1:8" x14ac:dyDescent="0.2">
      <c r="A79" s="4"/>
      <c r="B79" s="3">
        <v>2018010306</v>
      </c>
      <c r="C79" s="3" t="s">
        <v>85</v>
      </c>
      <c r="D79" s="1">
        <v>2.5</v>
      </c>
      <c r="E79" s="5"/>
      <c r="F79" s="5"/>
      <c r="G79" s="5"/>
      <c r="H79" s="1">
        <v>61.92</v>
      </c>
    </row>
    <row r="80" spans="1:8" x14ac:dyDescent="0.2">
      <c r="A80" s="4"/>
      <c r="B80" s="3">
        <v>2018010307</v>
      </c>
      <c r="C80" s="3" t="s">
        <v>86</v>
      </c>
      <c r="D80" s="1">
        <v>6</v>
      </c>
      <c r="E80" s="5"/>
      <c r="F80" s="5"/>
      <c r="G80" s="5"/>
      <c r="H80" s="1">
        <v>64.599999999999994</v>
      </c>
    </row>
    <row r="81" spans="1:8" x14ac:dyDescent="0.2">
      <c r="A81" s="4"/>
      <c r="B81" s="3">
        <v>2018010309</v>
      </c>
      <c r="C81" s="3" t="s">
        <v>87</v>
      </c>
      <c r="D81" s="1">
        <v>17</v>
      </c>
      <c r="E81" s="5"/>
      <c r="F81" s="5"/>
      <c r="G81" s="5"/>
      <c r="H81" s="1">
        <v>73.03</v>
      </c>
    </row>
    <row r="82" spans="1:8" x14ac:dyDescent="0.2">
      <c r="A82" s="4"/>
      <c r="B82" s="3">
        <v>2018010310</v>
      </c>
      <c r="C82" s="3" t="s">
        <v>88</v>
      </c>
      <c r="D82" s="1">
        <v>16</v>
      </c>
      <c r="E82" s="5"/>
      <c r="F82" s="5"/>
      <c r="G82" s="5"/>
      <c r="H82" s="1">
        <v>72.27</v>
      </c>
    </row>
    <row r="83" spans="1:8" x14ac:dyDescent="0.2">
      <c r="A83" s="4"/>
      <c r="B83" s="3">
        <v>2018010311</v>
      </c>
      <c r="C83" s="3" t="s">
        <v>89</v>
      </c>
      <c r="D83" s="1">
        <v>3</v>
      </c>
      <c r="E83" s="5"/>
      <c r="F83" s="5"/>
      <c r="G83" s="5"/>
      <c r="H83" s="1">
        <v>62.3</v>
      </c>
    </row>
    <row r="84" spans="1:8" x14ac:dyDescent="0.2">
      <c r="A84" s="4"/>
      <c r="B84" s="3">
        <v>2018010312</v>
      </c>
      <c r="C84" s="3" t="s">
        <v>90</v>
      </c>
      <c r="D84" s="1">
        <v>0</v>
      </c>
      <c r="E84" s="5"/>
      <c r="F84" s="5"/>
      <c r="G84" s="5"/>
      <c r="H84" s="1">
        <v>60</v>
      </c>
    </row>
    <row r="85" spans="1:8" x14ac:dyDescent="0.2">
      <c r="A85" s="4"/>
      <c r="B85" s="3">
        <v>2018010313</v>
      </c>
      <c r="C85" s="3" t="s">
        <v>91</v>
      </c>
      <c r="D85" s="1">
        <v>6</v>
      </c>
      <c r="E85" s="5"/>
      <c r="F85" s="5"/>
      <c r="G85" s="5"/>
      <c r="H85" s="1">
        <v>64.599999999999994</v>
      </c>
    </row>
    <row r="86" spans="1:8" x14ac:dyDescent="0.2">
      <c r="A86" s="4"/>
      <c r="B86" s="3">
        <v>2018010315</v>
      </c>
      <c r="C86" s="3" t="s">
        <v>92</v>
      </c>
      <c r="D86" s="1">
        <v>13</v>
      </c>
      <c r="E86" s="5"/>
      <c r="F86" s="5"/>
      <c r="G86" s="5"/>
      <c r="H86" s="1">
        <v>69.97</v>
      </c>
    </row>
    <row r="87" spans="1:8" x14ac:dyDescent="0.2">
      <c r="A87" s="4"/>
      <c r="B87" s="3">
        <v>2018010316</v>
      </c>
      <c r="C87" s="3" t="s">
        <v>93</v>
      </c>
      <c r="D87" s="1">
        <v>5</v>
      </c>
      <c r="E87" s="5"/>
      <c r="F87" s="5"/>
      <c r="G87" s="5"/>
      <c r="H87" s="1">
        <v>63.83</v>
      </c>
    </row>
    <row r="88" spans="1:8" x14ac:dyDescent="0.2">
      <c r="A88" s="4"/>
      <c r="B88" s="3">
        <v>2018010317</v>
      </c>
      <c r="C88" s="3" t="s">
        <v>94</v>
      </c>
      <c r="D88" s="1">
        <v>7</v>
      </c>
      <c r="E88" s="5"/>
      <c r="F88" s="5"/>
      <c r="G88" s="5"/>
      <c r="H88" s="1">
        <v>65.37</v>
      </c>
    </row>
    <row r="89" spans="1:8" x14ac:dyDescent="0.2">
      <c r="A89" s="4"/>
      <c r="B89" s="3">
        <v>2018010318</v>
      </c>
      <c r="C89" s="3" t="s">
        <v>95</v>
      </c>
      <c r="D89" s="1">
        <v>0</v>
      </c>
      <c r="E89" s="5"/>
      <c r="F89" s="5"/>
      <c r="G89" s="5"/>
      <c r="H89" s="1">
        <v>60</v>
      </c>
    </row>
    <row r="90" spans="1:8" x14ac:dyDescent="0.2">
      <c r="A90" s="4"/>
      <c r="B90" s="3">
        <v>2018010319</v>
      </c>
      <c r="C90" s="3" t="s">
        <v>96</v>
      </c>
      <c r="D90" s="1">
        <v>3</v>
      </c>
      <c r="E90" s="5"/>
      <c r="F90" s="5"/>
      <c r="G90" s="5"/>
      <c r="H90" s="1">
        <v>62.3</v>
      </c>
    </row>
    <row r="91" spans="1:8" x14ac:dyDescent="0.2">
      <c r="A91" s="4"/>
      <c r="B91" s="3">
        <v>2018010320</v>
      </c>
      <c r="C91" s="3" t="s">
        <v>97</v>
      </c>
      <c r="D91" s="1">
        <v>14</v>
      </c>
      <c r="E91" s="5"/>
      <c r="F91" s="5"/>
      <c r="G91" s="5"/>
      <c r="H91" s="1">
        <v>70.73</v>
      </c>
    </row>
    <row r="92" spans="1:8" x14ac:dyDescent="0.2">
      <c r="A92" s="4"/>
      <c r="B92" s="3">
        <v>2018010321</v>
      </c>
      <c r="C92" s="3" t="s">
        <v>98</v>
      </c>
      <c r="D92" s="1">
        <v>23.5</v>
      </c>
      <c r="E92" s="5"/>
      <c r="F92" s="5"/>
      <c r="G92" s="5"/>
      <c r="H92" s="1">
        <v>78.02</v>
      </c>
    </row>
    <row r="93" spans="1:8" x14ac:dyDescent="0.2">
      <c r="A93" s="4"/>
      <c r="B93" s="3">
        <v>2018010322</v>
      </c>
      <c r="C93" s="3" t="s">
        <v>99</v>
      </c>
      <c r="D93" s="1">
        <v>0</v>
      </c>
      <c r="E93" s="5"/>
      <c r="F93" s="5"/>
      <c r="G93" s="5"/>
      <c r="H93" s="1">
        <v>60</v>
      </c>
    </row>
    <row r="94" spans="1:8" x14ac:dyDescent="0.2">
      <c r="A94" s="4"/>
      <c r="B94" s="3">
        <v>2018010323</v>
      </c>
      <c r="C94" s="3" t="s">
        <v>100</v>
      </c>
      <c r="D94" s="1">
        <v>0</v>
      </c>
      <c r="E94" s="5"/>
      <c r="F94" s="5"/>
      <c r="G94" s="5"/>
      <c r="H94" s="1">
        <v>60</v>
      </c>
    </row>
    <row r="95" spans="1:8" x14ac:dyDescent="0.2">
      <c r="A95" s="4"/>
      <c r="B95" s="3">
        <v>2018010324</v>
      </c>
      <c r="C95" s="3" t="s">
        <v>101</v>
      </c>
      <c r="D95" s="1">
        <v>0</v>
      </c>
      <c r="E95" s="5"/>
      <c r="F95" s="5"/>
      <c r="G95" s="5"/>
      <c r="H95" s="1">
        <v>60</v>
      </c>
    </row>
    <row r="96" spans="1:8" x14ac:dyDescent="0.2">
      <c r="A96" s="4"/>
      <c r="B96" s="3">
        <v>2018010326</v>
      </c>
      <c r="C96" s="3" t="s">
        <v>102</v>
      </c>
      <c r="D96" s="1">
        <v>0</v>
      </c>
      <c r="E96" s="5"/>
      <c r="F96" s="5"/>
      <c r="G96" s="5"/>
      <c r="H96" s="1">
        <v>60</v>
      </c>
    </row>
    <row r="97" spans="1:8" x14ac:dyDescent="0.2">
      <c r="A97" s="4"/>
      <c r="B97" s="3">
        <v>2018010328</v>
      </c>
      <c r="C97" s="3" t="s">
        <v>103</v>
      </c>
      <c r="D97" s="1">
        <v>0</v>
      </c>
      <c r="E97" s="5"/>
      <c r="F97" s="5"/>
      <c r="G97" s="5"/>
      <c r="H97" s="1">
        <v>60</v>
      </c>
    </row>
    <row r="98" spans="1:8" x14ac:dyDescent="0.2">
      <c r="A98" s="4">
        <v>20180104</v>
      </c>
      <c r="B98" s="3">
        <v>2018010402</v>
      </c>
      <c r="C98" s="3" t="s">
        <v>104</v>
      </c>
      <c r="D98" s="1">
        <v>3</v>
      </c>
      <c r="E98" s="5">
        <v>155</v>
      </c>
      <c r="F98" s="5">
        <v>6.74</v>
      </c>
      <c r="G98" s="5"/>
      <c r="H98" s="1">
        <v>62.3</v>
      </c>
    </row>
    <row r="99" spans="1:8" x14ac:dyDescent="0.2">
      <c r="A99" s="4"/>
      <c r="B99" s="3">
        <v>2018010403</v>
      </c>
      <c r="C99" s="3" t="s">
        <v>105</v>
      </c>
      <c r="D99" s="1">
        <v>3</v>
      </c>
      <c r="E99" s="5"/>
      <c r="F99" s="5"/>
      <c r="G99" s="5"/>
      <c r="H99" s="1">
        <v>62.3</v>
      </c>
    </row>
    <row r="100" spans="1:8" x14ac:dyDescent="0.2">
      <c r="A100" s="4"/>
      <c r="B100" s="3">
        <v>2018010404</v>
      </c>
      <c r="C100" s="3" t="s">
        <v>106</v>
      </c>
      <c r="D100" s="1">
        <v>3</v>
      </c>
      <c r="E100" s="5"/>
      <c r="F100" s="5"/>
      <c r="G100" s="5"/>
      <c r="H100" s="1">
        <v>62.3</v>
      </c>
    </row>
    <row r="101" spans="1:8" x14ac:dyDescent="0.2">
      <c r="A101" s="4"/>
      <c r="B101" s="3">
        <v>2018010405</v>
      </c>
      <c r="C101" s="3" t="s">
        <v>107</v>
      </c>
      <c r="D101" s="1">
        <v>3</v>
      </c>
      <c r="E101" s="5"/>
      <c r="F101" s="5"/>
      <c r="G101" s="5"/>
      <c r="H101" s="1">
        <v>62.3</v>
      </c>
    </row>
    <row r="102" spans="1:8" x14ac:dyDescent="0.2">
      <c r="A102" s="4"/>
      <c r="B102" s="3">
        <v>2018010406</v>
      </c>
      <c r="C102" s="3" t="s">
        <v>108</v>
      </c>
      <c r="D102" s="1">
        <v>3</v>
      </c>
      <c r="E102" s="5"/>
      <c r="F102" s="5"/>
      <c r="G102" s="5"/>
      <c r="H102" s="1">
        <v>62.3</v>
      </c>
    </row>
    <row r="103" spans="1:8" x14ac:dyDescent="0.2">
      <c r="A103" s="4"/>
      <c r="B103" s="3">
        <v>2018010407</v>
      </c>
      <c r="C103" s="3" t="s">
        <v>109</v>
      </c>
      <c r="D103" s="1">
        <v>4</v>
      </c>
      <c r="E103" s="5"/>
      <c r="F103" s="5"/>
      <c r="G103" s="5"/>
      <c r="H103" s="1">
        <v>63.07</v>
      </c>
    </row>
    <row r="104" spans="1:8" x14ac:dyDescent="0.2">
      <c r="A104" s="4"/>
      <c r="B104" s="3">
        <v>2018010408</v>
      </c>
      <c r="C104" s="3" t="s">
        <v>110</v>
      </c>
      <c r="D104" s="1">
        <v>3</v>
      </c>
      <c r="E104" s="5"/>
      <c r="F104" s="5"/>
      <c r="G104" s="5"/>
      <c r="H104" s="1">
        <v>62.3</v>
      </c>
    </row>
    <row r="105" spans="1:8" x14ac:dyDescent="0.2">
      <c r="A105" s="4"/>
      <c r="B105" s="3">
        <v>2018010409</v>
      </c>
      <c r="C105" s="3" t="s">
        <v>111</v>
      </c>
      <c r="D105" s="1">
        <v>34.5</v>
      </c>
      <c r="E105" s="5"/>
      <c r="F105" s="5"/>
      <c r="G105" s="5"/>
      <c r="H105" s="1">
        <v>86.45</v>
      </c>
    </row>
    <row r="106" spans="1:8" x14ac:dyDescent="0.2">
      <c r="A106" s="4"/>
      <c r="B106" s="3">
        <v>2018010410</v>
      </c>
      <c r="C106" s="3" t="s">
        <v>112</v>
      </c>
      <c r="D106" s="1">
        <v>3</v>
      </c>
      <c r="E106" s="5"/>
      <c r="F106" s="5"/>
      <c r="G106" s="5"/>
      <c r="H106" s="1">
        <v>62.3</v>
      </c>
    </row>
    <row r="107" spans="1:8" x14ac:dyDescent="0.2">
      <c r="A107" s="4"/>
      <c r="B107" s="3">
        <v>2018010411</v>
      </c>
      <c r="C107" s="3" t="s">
        <v>113</v>
      </c>
      <c r="D107" s="1">
        <v>3</v>
      </c>
      <c r="E107" s="5"/>
      <c r="F107" s="5"/>
      <c r="G107" s="5"/>
      <c r="H107" s="1">
        <v>62.3</v>
      </c>
    </row>
    <row r="108" spans="1:8" x14ac:dyDescent="0.2">
      <c r="A108" s="4"/>
      <c r="B108" s="3">
        <v>2018010412</v>
      </c>
      <c r="C108" s="3" t="s">
        <v>114</v>
      </c>
      <c r="D108" s="1">
        <v>3</v>
      </c>
      <c r="E108" s="5"/>
      <c r="F108" s="5"/>
      <c r="G108" s="5"/>
      <c r="H108" s="1">
        <v>62.3</v>
      </c>
    </row>
    <row r="109" spans="1:8" x14ac:dyDescent="0.2">
      <c r="A109" s="4"/>
      <c r="B109" s="3">
        <v>2018010413</v>
      </c>
      <c r="C109" s="3" t="s">
        <v>115</v>
      </c>
      <c r="D109" s="1">
        <v>3</v>
      </c>
      <c r="E109" s="5"/>
      <c r="F109" s="5"/>
      <c r="G109" s="5"/>
      <c r="H109" s="1">
        <v>62.3</v>
      </c>
    </row>
    <row r="110" spans="1:8" x14ac:dyDescent="0.2">
      <c r="A110" s="4"/>
      <c r="B110" s="3">
        <v>2018010414</v>
      </c>
      <c r="C110" s="3" t="s">
        <v>116</v>
      </c>
      <c r="D110" s="1">
        <v>3</v>
      </c>
      <c r="E110" s="5"/>
      <c r="F110" s="5"/>
      <c r="G110" s="5"/>
      <c r="H110" s="1">
        <v>62.3</v>
      </c>
    </row>
    <row r="111" spans="1:8" x14ac:dyDescent="0.2">
      <c r="A111" s="4"/>
      <c r="B111" s="3">
        <v>2018010416</v>
      </c>
      <c r="C111" s="3" t="s">
        <v>117</v>
      </c>
      <c r="D111" s="1">
        <v>7</v>
      </c>
      <c r="E111" s="5"/>
      <c r="F111" s="5"/>
      <c r="G111" s="5"/>
      <c r="H111" s="1">
        <v>65.37</v>
      </c>
    </row>
    <row r="112" spans="1:8" x14ac:dyDescent="0.2">
      <c r="A112" s="4"/>
      <c r="B112" s="3">
        <v>2018010417</v>
      </c>
      <c r="C112" s="3" t="s">
        <v>118</v>
      </c>
      <c r="D112" s="1">
        <v>3</v>
      </c>
      <c r="E112" s="5"/>
      <c r="F112" s="5"/>
      <c r="G112" s="5"/>
      <c r="H112" s="1">
        <v>62.3</v>
      </c>
    </row>
    <row r="113" spans="1:8" x14ac:dyDescent="0.2">
      <c r="A113" s="4"/>
      <c r="B113" s="3">
        <v>2018010418</v>
      </c>
      <c r="C113" s="3" t="s">
        <v>119</v>
      </c>
      <c r="D113" s="1">
        <v>17</v>
      </c>
      <c r="E113" s="5"/>
      <c r="F113" s="5"/>
      <c r="G113" s="5"/>
      <c r="H113" s="1">
        <v>73.03</v>
      </c>
    </row>
    <row r="114" spans="1:8" x14ac:dyDescent="0.2">
      <c r="A114" s="4"/>
      <c r="B114" s="3">
        <v>2018010420</v>
      </c>
      <c r="C114" s="3" t="s">
        <v>120</v>
      </c>
      <c r="D114" s="1">
        <v>12</v>
      </c>
      <c r="E114" s="5"/>
      <c r="F114" s="5"/>
      <c r="G114" s="5"/>
      <c r="H114" s="1">
        <v>69.2</v>
      </c>
    </row>
    <row r="115" spans="1:8" x14ac:dyDescent="0.2">
      <c r="A115" s="4"/>
      <c r="B115" s="3">
        <v>2018010421</v>
      </c>
      <c r="C115" s="3" t="s">
        <v>121</v>
      </c>
      <c r="D115" s="1">
        <v>4.5</v>
      </c>
      <c r="E115" s="5"/>
      <c r="F115" s="5"/>
      <c r="G115" s="5"/>
      <c r="H115" s="1">
        <v>63.45</v>
      </c>
    </row>
    <row r="116" spans="1:8" x14ac:dyDescent="0.2">
      <c r="A116" s="4"/>
      <c r="B116" s="3">
        <v>2018010423</v>
      </c>
      <c r="C116" s="3" t="s">
        <v>122</v>
      </c>
      <c r="D116" s="1">
        <v>31</v>
      </c>
      <c r="E116" s="5"/>
      <c r="F116" s="5"/>
      <c r="G116" s="5"/>
      <c r="H116" s="1">
        <v>83.77</v>
      </c>
    </row>
    <row r="117" spans="1:8" x14ac:dyDescent="0.2">
      <c r="A117" s="4"/>
      <c r="B117" s="3">
        <v>2018010425</v>
      </c>
      <c r="C117" s="3" t="s">
        <v>123</v>
      </c>
      <c r="D117" s="1">
        <v>3</v>
      </c>
      <c r="E117" s="5"/>
      <c r="F117" s="5"/>
      <c r="G117" s="5"/>
      <c r="H117" s="1">
        <v>62.3</v>
      </c>
    </row>
    <row r="118" spans="1:8" x14ac:dyDescent="0.2">
      <c r="A118" s="4"/>
      <c r="B118" s="3">
        <v>2018010426</v>
      </c>
      <c r="C118" s="3" t="s">
        <v>124</v>
      </c>
      <c r="D118" s="1">
        <v>3</v>
      </c>
      <c r="E118" s="5"/>
      <c r="F118" s="5"/>
      <c r="G118" s="5"/>
      <c r="H118" s="1">
        <v>62.3</v>
      </c>
    </row>
    <row r="119" spans="1:8" x14ac:dyDescent="0.2">
      <c r="A119" s="4"/>
      <c r="B119" s="3">
        <v>2018010428</v>
      </c>
      <c r="C119" s="3" t="s">
        <v>125</v>
      </c>
      <c r="D119" s="1">
        <v>3</v>
      </c>
      <c r="E119" s="5"/>
      <c r="F119" s="5"/>
      <c r="G119" s="5"/>
      <c r="H119" s="1">
        <v>62.3</v>
      </c>
    </row>
    <row r="120" spans="1:8" x14ac:dyDescent="0.2">
      <c r="A120" s="4"/>
      <c r="B120" s="3">
        <v>2017011430</v>
      </c>
      <c r="C120" s="3" t="s">
        <v>126</v>
      </c>
      <c r="D120" s="1">
        <v>0</v>
      </c>
      <c r="E120" s="5"/>
      <c r="F120" s="5"/>
      <c r="G120" s="5"/>
      <c r="H120" s="1">
        <v>60</v>
      </c>
    </row>
    <row r="121" spans="1:8" x14ac:dyDescent="0.2">
      <c r="A121" s="4">
        <v>20180105</v>
      </c>
      <c r="B121" s="3">
        <v>2018010501</v>
      </c>
      <c r="C121" s="3" t="s">
        <v>127</v>
      </c>
      <c r="D121" s="1">
        <v>0</v>
      </c>
      <c r="E121" s="5">
        <v>32.5</v>
      </c>
      <c r="F121" s="5">
        <v>1.41</v>
      </c>
      <c r="G121" s="5"/>
      <c r="H121" s="1">
        <v>60</v>
      </c>
    </row>
    <row r="122" spans="1:8" x14ac:dyDescent="0.2">
      <c r="A122" s="4"/>
      <c r="B122" s="3">
        <v>2018010502</v>
      </c>
      <c r="C122" s="3" t="s">
        <v>128</v>
      </c>
      <c r="D122" s="1">
        <v>0</v>
      </c>
      <c r="E122" s="5"/>
      <c r="F122" s="5"/>
      <c r="G122" s="5"/>
      <c r="H122" s="1">
        <v>60</v>
      </c>
    </row>
    <row r="123" spans="1:8" x14ac:dyDescent="0.2">
      <c r="A123" s="4"/>
      <c r="B123" s="3">
        <v>2018010504</v>
      </c>
      <c r="C123" s="3" t="s">
        <v>129</v>
      </c>
      <c r="D123" s="1">
        <v>0</v>
      </c>
      <c r="E123" s="5"/>
      <c r="F123" s="5"/>
      <c r="G123" s="5"/>
      <c r="H123" s="1">
        <v>60</v>
      </c>
    </row>
    <row r="124" spans="1:8" x14ac:dyDescent="0.2">
      <c r="A124" s="4"/>
      <c r="B124" s="3">
        <v>2018010505</v>
      </c>
      <c r="C124" s="3" t="s">
        <v>130</v>
      </c>
      <c r="D124" s="1">
        <v>0</v>
      </c>
      <c r="E124" s="5"/>
      <c r="F124" s="5"/>
      <c r="G124" s="5"/>
      <c r="H124" s="1">
        <v>60</v>
      </c>
    </row>
    <row r="125" spans="1:8" x14ac:dyDescent="0.2">
      <c r="A125" s="4"/>
      <c r="B125" s="3">
        <v>2018010506</v>
      </c>
      <c r="C125" s="3" t="s">
        <v>131</v>
      </c>
      <c r="D125" s="1">
        <v>0</v>
      </c>
      <c r="E125" s="5"/>
      <c r="F125" s="5"/>
      <c r="G125" s="5"/>
      <c r="H125" s="1">
        <v>60</v>
      </c>
    </row>
    <row r="126" spans="1:8" x14ac:dyDescent="0.2">
      <c r="A126" s="4"/>
      <c r="B126" s="3">
        <v>2018010508</v>
      </c>
      <c r="C126" s="3" t="s">
        <v>132</v>
      </c>
      <c r="D126" s="1">
        <v>0</v>
      </c>
      <c r="E126" s="5"/>
      <c r="F126" s="5"/>
      <c r="G126" s="5"/>
      <c r="H126" s="1">
        <v>60</v>
      </c>
    </row>
    <row r="127" spans="1:8" x14ac:dyDescent="0.2">
      <c r="A127" s="4"/>
      <c r="B127" s="3">
        <v>2018010509</v>
      </c>
      <c r="C127" s="3" t="s">
        <v>133</v>
      </c>
      <c r="D127" s="1">
        <v>0</v>
      </c>
      <c r="E127" s="5"/>
      <c r="F127" s="5"/>
      <c r="G127" s="5"/>
      <c r="H127" s="1">
        <v>60</v>
      </c>
    </row>
    <row r="128" spans="1:8" x14ac:dyDescent="0.2">
      <c r="A128" s="4"/>
      <c r="B128" s="3">
        <v>2018010510</v>
      </c>
      <c r="C128" s="3" t="s">
        <v>134</v>
      </c>
      <c r="D128" s="1">
        <v>6</v>
      </c>
      <c r="E128" s="5"/>
      <c r="F128" s="5"/>
      <c r="G128" s="5"/>
      <c r="H128" s="1">
        <v>64.599999999999994</v>
      </c>
    </row>
    <row r="129" spans="1:8" x14ac:dyDescent="0.2">
      <c r="A129" s="4"/>
      <c r="B129" s="3">
        <v>2018010511</v>
      </c>
      <c r="C129" s="3" t="s">
        <v>135</v>
      </c>
      <c r="D129" s="1">
        <v>0</v>
      </c>
      <c r="E129" s="5"/>
      <c r="F129" s="5"/>
      <c r="G129" s="5"/>
      <c r="H129" s="1">
        <v>60</v>
      </c>
    </row>
    <row r="130" spans="1:8" x14ac:dyDescent="0.2">
      <c r="A130" s="4"/>
      <c r="B130" s="3">
        <v>2018010512</v>
      </c>
      <c r="C130" s="3" t="s">
        <v>136</v>
      </c>
      <c r="D130" s="1">
        <v>0</v>
      </c>
      <c r="E130" s="5"/>
      <c r="F130" s="5"/>
      <c r="G130" s="5"/>
      <c r="H130" s="1">
        <v>60</v>
      </c>
    </row>
    <row r="131" spans="1:8" x14ac:dyDescent="0.2">
      <c r="A131" s="4"/>
      <c r="B131" s="3">
        <v>2018010513</v>
      </c>
      <c r="C131" s="3" t="s">
        <v>137</v>
      </c>
      <c r="D131" s="1">
        <v>0</v>
      </c>
      <c r="E131" s="5"/>
      <c r="F131" s="5"/>
      <c r="G131" s="5"/>
      <c r="H131" s="1">
        <v>60</v>
      </c>
    </row>
    <row r="132" spans="1:8" x14ac:dyDescent="0.2">
      <c r="A132" s="4"/>
      <c r="B132" s="3">
        <v>2018010514</v>
      </c>
      <c r="C132" s="3" t="s">
        <v>138</v>
      </c>
      <c r="D132" s="1">
        <v>0</v>
      </c>
      <c r="E132" s="5"/>
      <c r="F132" s="5"/>
      <c r="G132" s="5"/>
      <c r="H132" s="1">
        <v>60</v>
      </c>
    </row>
    <row r="133" spans="1:8" x14ac:dyDescent="0.2">
      <c r="A133" s="4"/>
      <c r="B133" s="3">
        <v>2018010519</v>
      </c>
      <c r="C133" s="3" t="s">
        <v>139</v>
      </c>
      <c r="D133" s="1">
        <v>25.5</v>
      </c>
      <c r="E133" s="5"/>
      <c r="F133" s="5"/>
      <c r="G133" s="5"/>
      <c r="H133" s="1">
        <v>79.55</v>
      </c>
    </row>
    <row r="134" spans="1:8" x14ac:dyDescent="0.2">
      <c r="A134" s="4"/>
      <c r="B134" s="3">
        <v>2018010522</v>
      </c>
      <c r="C134" s="3" t="s">
        <v>140</v>
      </c>
      <c r="D134" s="1">
        <v>0</v>
      </c>
      <c r="E134" s="5"/>
      <c r="F134" s="5"/>
      <c r="G134" s="5"/>
      <c r="H134" s="1">
        <v>60</v>
      </c>
    </row>
    <row r="135" spans="1:8" x14ac:dyDescent="0.2">
      <c r="A135" s="4"/>
      <c r="B135" s="3">
        <v>2018010523</v>
      </c>
      <c r="C135" s="3" t="s">
        <v>141</v>
      </c>
      <c r="D135" s="1">
        <v>0</v>
      </c>
      <c r="E135" s="5"/>
      <c r="F135" s="5"/>
      <c r="G135" s="5"/>
      <c r="H135" s="1">
        <v>60</v>
      </c>
    </row>
    <row r="136" spans="1:8" x14ac:dyDescent="0.2">
      <c r="A136" s="4"/>
      <c r="B136" s="3">
        <v>2018010524</v>
      </c>
      <c r="C136" s="3" t="s">
        <v>142</v>
      </c>
      <c r="D136" s="1">
        <v>0</v>
      </c>
      <c r="E136" s="5"/>
      <c r="F136" s="5"/>
      <c r="G136" s="5"/>
      <c r="H136" s="1">
        <v>60</v>
      </c>
    </row>
    <row r="137" spans="1:8" x14ac:dyDescent="0.2">
      <c r="A137" s="4"/>
      <c r="B137" s="3">
        <v>2018010525</v>
      </c>
      <c r="C137" s="3" t="s">
        <v>143</v>
      </c>
      <c r="D137" s="1">
        <v>0</v>
      </c>
      <c r="E137" s="5"/>
      <c r="F137" s="5"/>
      <c r="G137" s="5"/>
      <c r="H137" s="1">
        <v>60</v>
      </c>
    </row>
    <row r="138" spans="1:8" x14ac:dyDescent="0.2">
      <c r="A138" s="4"/>
      <c r="B138" s="3">
        <v>2018010526</v>
      </c>
      <c r="C138" s="3" t="s">
        <v>144</v>
      </c>
      <c r="D138" s="1">
        <v>0</v>
      </c>
      <c r="E138" s="5"/>
      <c r="F138" s="5"/>
      <c r="G138" s="5"/>
      <c r="H138" s="1">
        <v>60</v>
      </c>
    </row>
    <row r="139" spans="1:8" x14ac:dyDescent="0.2">
      <c r="A139" s="4"/>
      <c r="B139" s="3">
        <v>2018010527</v>
      </c>
      <c r="C139" s="3" t="s">
        <v>145</v>
      </c>
      <c r="D139" s="1">
        <v>0</v>
      </c>
      <c r="E139" s="5"/>
      <c r="F139" s="5"/>
      <c r="G139" s="5"/>
      <c r="H139" s="1">
        <v>60</v>
      </c>
    </row>
    <row r="140" spans="1:8" x14ac:dyDescent="0.2">
      <c r="A140" s="4"/>
      <c r="B140" s="3">
        <v>2018010528</v>
      </c>
      <c r="C140" s="3" t="s">
        <v>146</v>
      </c>
      <c r="D140" s="1">
        <v>0</v>
      </c>
      <c r="E140" s="5"/>
      <c r="F140" s="5"/>
      <c r="G140" s="5"/>
      <c r="H140" s="1">
        <v>60</v>
      </c>
    </row>
    <row r="141" spans="1:8" x14ac:dyDescent="0.2">
      <c r="A141" s="4"/>
      <c r="B141" s="3">
        <v>2018011208</v>
      </c>
      <c r="C141" s="3" t="s">
        <v>147</v>
      </c>
      <c r="D141" s="1">
        <v>1</v>
      </c>
      <c r="E141" s="5"/>
      <c r="F141" s="5"/>
      <c r="G141" s="5"/>
      <c r="H141" s="1">
        <v>60.77</v>
      </c>
    </row>
    <row r="142" spans="1:8" x14ac:dyDescent="0.2">
      <c r="A142" s="4"/>
      <c r="B142" s="3">
        <v>2018011209</v>
      </c>
      <c r="C142" s="3" t="s">
        <v>148</v>
      </c>
      <c r="D142" s="1">
        <v>0</v>
      </c>
      <c r="E142" s="5"/>
      <c r="F142" s="5"/>
      <c r="G142" s="5"/>
      <c r="H142" s="1">
        <v>60</v>
      </c>
    </row>
    <row r="143" spans="1:8" x14ac:dyDescent="0.2">
      <c r="A143" s="4"/>
      <c r="B143" s="3">
        <v>2018011217</v>
      </c>
      <c r="C143" s="3" t="s">
        <v>149</v>
      </c>
      <c r="D143" s="1">
        <v>0</v>
      </c>
      <c r="E143" s="5"/>
      <c r="F143" s="5"/>
      <c r="G143" s="5"/>
      <c r="H143" s="1">
        <v>60</v>
      </c>
    </row>
    <row r="144" spans="1:8" x14ac:dyDescent="0.2">
      <c r="A144" s="4">
        <v>20180106</v>
      </c>
      <c r="B144" s="3">
        <v>2018010601</v>
      </c>
      <c r="C144" s="3" t="s">
        <v>150</v>
      </c>
      <c r="D144" s="1">
        <v>0</v>
      </c>
      <c r="E144" s="5">
        <v>329.5</v>
      </c>
      <c r="F144" s="5">
        <v>15.69</v>
      </c>
      <c r="G144" s="5"/>
      <c r="H144" s="1">
        <v>60</v>
      </c>
    </row>
    <row r="145" spans="1:8" x14ac:dyDescent="0.2">
      <c r="A145" s="4"/>
      <c r="B145" s="3">
        <v>2018010603</v>
      </c>
      <c r="C145" s="3" t="s">
        <v>151</v>
      </c>
      <c r="D145" s="1">
        <v>0</v>
      </c>
      <c r="E145" s="5"/>
      <c r="F145" s="5"/>
      <c r="G145" s="5"/>
      <c r="H145" s="1">
        <v>60</v>
      </c>
    </row>
    <row r="146" spans="1:8" x14ac:dyDescent="0.2">
      <c r="A146" s="4"/>
      <c r="B146" s="3">
        <v>2018010604</v>
      </c>
      <c r="C146" s="3" t="s">
        <v>152</v>
      </c>
      <c r="D146" s="1">
        <v>0</v>
      </c>
      <c r="E146" s="5"/>
      <c r="F146" s="5"/>
      <c r="G146" s="5"/>
      <c r="H146" s="1">
        <v>60</v>
      </c>
    </row>
    <row r="147" spans="1:8" x14ac:dyDescent="0.2">
      <c r="A147" s="4"/>
      <c r="B147" s="3">
        <v>2018010606</v>
      </c>
      <c r="C147" s="3" t="s">
        <v>153</v>
      </c>
      <c r="D147" s="1">
        <v>0</v>
      </c>
      <c r="E147" s="5"/>
      <c r="F147" s="5"/>
      <c r="G147" s="5"/>
      <c r="H147" s="1">
        <v>60</v>
      </c>
    </row>
    <row r="148" spans="1:8" x14ac:dyDescent="0.2">
      <c r="A148" s="4"/>
      <c r="B148" s="3">
        <v>2018010607</v>
      </c>
      <c r="C148" s="3" t="s">
        <v>154</v>
      </c>
      <c r="D148" s="1">
        <v>0</v>
      </c>
      <c r="E148" s="5"/>
      <c r="F148" s="5"/>
      <c r="G148" s="5"/>
      <c r="H148" s="1">
        <v>60</v>
      </c>
    </row>
    <row r="149" spans="1:8" x14ac:dyDescent="0.2">
      <c r="A149" s="4"/>
      <c r="B149" s="3">
        <v>2018010609</v>
      </c>
      <c r="C149" s="3" t="s">
        <v>155</v>
      </c>
      <c r="D149" s="1">
        <v>0</v>
      </c>
      <c r="E149" s="5"/>
      <c r="F149" s="5"/>
      <c r="G149" s="5"/>
      <c r="H149" s="1">
        <v>60</v>
      </c>
    </row>
    <row r="150" spans="1:8" x14ac:dyDescent="0.2">
      <c r="A150" s="4"/>
      <c r="B150" s="3">
        <v>2018010611</v>
      </c>
      <c r="C150" s="3" t="s">
        <v>156</v>
      </c>
      <c r="D150" s="1">
        <v>7</v>
      </c>
      <c r="E150" s="5"/>
      <c r="F150" s="5"/>
      <c r="G150" s="5"/>
      <c r="H150" s="1">
        <v>65.37</v>
      </c>
    </row>
    <row r="151" spans="1:8" x14ac:dyDescent="0.2">
      <c r="A151" s="4"/>
      <c r="B151" s="3">
        <v>2018010613</v>
      </c>
      <c r="C151" s="3" t="s">
        <v>157</v>
      </c>
      <c r="D151" s="1">
        <v>78</v>
      </c>
      <c r="E151" s="5"/>
      <c r="F151" s="5"/>
      <c r="G151" s="5"/>
      <c r="H151" s="1">
        <v>100</v>
      </c>
    </row>
    <row r="152" spans="1:8" x14ac:dyDescent="0.2">
      <c r="A152" s="4"/>
      <c r="B152" s="3">
        <v>2018010614</v>
      </c>
      <c r="C152" s="3" t="s">
        <v>158</v>
      </c>
      <c r="D152" s="1">
        <v>0</v>
      </c>
      <c r="E152" s="5"/>
      <c r="F152" s="5"/>
      <c r="G152" s="5"/>
      <c r="H152" s="1">
        <v>60</v>
      </c>
    </row>
    <row r="153" spans="1:8" x14ac:dyDescent="0.2">
      <c r="A153" s="4"/>
      <c r="B153" s="3">
        <v>2018010615</v>
      </c>
      <c r="C153" s="3" t="s">
        <v>159</v>
      </c>
      <c r="D153" s="1">
        <v>64</v>
      </c>
      <c r="E153" s="5"/>
      <c r="F153" s="5"/>
      <c r="G153" s="5"/>
      <c r="H153" s="1">
        <v>100</v>
      </c>
    </row>
    <row r="154" spans="1:8" x14ac:dyDescent="0.2">
      <c r="A154" s="4"/>
      <c r="B154" s="3">
        <v>2018010618</v>
      </c>
      <c r="C154" s="3" t="s">
        <v>160</v>
      </c>
      <c r="D154" s="1">
        <v>0</v>
      </c>
      <c r="E154" s="5"/>
      <c r="F154" s="5"/>
      <c r="G154" s="5"/>
      <c r="H154" s="1">
        <v>60</v>
      </c>
    </row>
    <row r="155" spans="1:8" x14ac:dyDescent="0.2">
      <c r="A155" s="4"/>
      <c r="B155" s="3">
        <v>2018010620</v>
      </c>
      <c r="C155" s="3" t="s">
        <v>161</v>
      </c>
      <c r="D155" s="1">
        <v>0</v>
      </c>
      <c r="E155" s="5"/>
      <c r="F155" s="5"/>
      <c r="G155" s="5"/>
      <c r="H155" s="1">
        <v>60</v>
      </c>
    </row>
    <row r="156" spans="1:8" x14ac:dyDescent="0.2">
      <c r="A156" s="4"/>
      <c r="B156" s="3">
        <v>2018010621</v>
      </c>
      <c r="C156" s="3" t="s">
        <v>162</v>
      </c>
      <c r="D156" s="1">
        <v>12.5</v>
      </c>
      <c r="E156" s="5"/>
      <c r="F156" s="5"/>
      <c r="G156" s="5"/>
      <c r="H156" s="1">
        <v>69.58</v>
      </c>
    </row>
    <row r="157" spans="1:8" x14ac:dyDescent="0.2">
      <c r="A157" s="4"/>
      <c r="B157" s="3">
        <v>2018010622</v>
      </c>
      <c r="C157" s="3" t="s">
        <v>163</v>
      </c>
      <c r="D157" s="1">
        <v>0</v>
      </c>
      <c r="E157" s="5"/>
      <c r="F157" s="5"/>
      <c r="G157" s="5"/>
      <c r="H157" s="1">
        <v>60</v>
      </c>
    </row>
    <row r="158" spans="1:8" x14ac:dyDescent="0.2">
      <c r="A158" s="4"/>
      <c r="B158" s="3">
        <v>2018010623</v>
      </c>
      <c r="C158" s="3" t="s">
        <v>164</v>
      </c>
      <c r="D158" s="1">
        <v>0</v>
      </c>
      <c r="E158" s="5"/>
      <c r="F158" s="5"/>
      <c r="G158" s="5"/>
      <c r="H158" s="1">
        <v>60</v>
      </c>
    </row>
    <row r="159" spans="1:8" x14ac:dyDescent="0.2">
      <c r="A159" s="4"/>
      <c r="B159" s="3">
        <v>2018010624</v>
      </c>
      <c r="C159" s="3" t="s">
        <v>165</v>
      </c>
      <c r="D159" s="1">
        <v>117</v>
      </c>
      <c r="E159" s="5"/>
      <c r="F159" s="5"/>
      <c r="G159" s="5"/>
      <c r="H159" s="1">
        <v>100</v>
      </c>
    </row>
    <row r="160" spans="1:8" x14ac:dyDescent="0.2">
      <c r="A160" s="4"/>
      <c r="B160" s="3">
        <v>2018010625</v>
      </c>
      <c r="C160" s="3" t="s">
        <v>166</v>
      </c>
      <c r="D160" s="1">
        <v>0</v>
      </c>
      <c r="E160" s="5"/>
      <c r="F160" s="5"/>
      <c r="G160" s="5"/>
      <c r="H160" s="1">
        <v>60</v>
      </c>
    </row>
    <row r="161" spans="1:8" x14ac:dyDescent="0.2">
      <c r="A161" s="4"/>
      <c r="B161" s="3">
        <v>2018010626</v>
      </c>
      <c r="C161" s="3" t="s">
        <v>167</v>
      </c>
      <c r="D161" s="1">
        <v>50.5</v>
      </c>
      <c r="E161" s="5"/>
      <c r="F161" s="5"/>
      <c r="G161" s="5"/>
      <c r="H161" s="1">
        <v>98.72</v>
      </c>
    </row>
    <row r="162" spans="1:8" x14ac:dyDescent="0.2">
      <c r="A162" s="4"/>
      <c r="B162" s="3">
        <v>2018010628</v>
      </c>
      <c r="C162" s="3" t="s">
        <v>168</v>
      </c>
      <c r="D162" s="1">
        <v>0</v>
      </c>
      <c r="E162" s="5"/>
      <c r="F162" s="5"/>
      <c r="G162" s="5"/>
      <c r="H162" s="1">
        <v>60</v>
      </c>
    </row>
    <row r="163" spans="1:8" x14ac:dyDescent="0.2">
      <c r="A163" s="4"/>
      <c r="B163" s="3">
        <v>2018011102</v>
      </c>
      <c r="C163" s="3" t="s">
        <v>169</v>
      </c>
      <c r="D163" s="1">
        <v>0</v>
      </c>
      <c r="E163" s="5"/>
      <c r="F163" s="5"/>
      <c r="G163" s="5"/>
      <c r="H163" s="1">
        <v>60</v>
      </c>
    </row>
    <row r="164" spans="1:8" x14ac:dyDescent="0.2">
      <c r="A164" s="4"/>
      <c r="B164" s="3">
        <v>2018011106</v>
      </c>
      <c r="C164" s="3" t="s">
        <v>170</v>
      </c>
      <c r="D164" s="1">
        <v>0.5</v>
      </c>
      <c r="E164" s="5"/>
      <c r="F164" s="5"/>
      <c r="G164" s="5"/>
      <c r="H164" s="1">
        <v>60.38</v>
      </c>
    </row>
    <row r="165" spans="1:8" x14ac:dyDescent="0.2">
      <c r="A165" s="4">
        <v>20180107</v>
      </c>
      <c r="B165" s="3">
        <v>2018010701</v>
      </c>
      <c r="C165" s="3" t="s">
        <v>171</v>
      </c>
      <c r="D165" s="1">
        <v>53.5</v>
      </c>
      <c r="E165" s="5">
        <v>530.5</v>
      </c>
      <c r="F165" s="5">
        <v>24.11</v>
      </c>
      <c r="G165" s="5"/>
      <c r="H165" s="1">
        <v>100</v>
      </c>
    </row>
    <row r="166" spans="1:8" x14ac:dyDescent="0.2">
      <c r="A166" s="4"/>
      <c r="B166" s="3">
        <v>2018010702</v>
      </c>
      <c r="C166" s="3" t="s">
        <v>172</v>
      </c>
      <c r="D166" s="1">
        <v>37.5</v>
      </c>
      <c r="E166" s="5"/>
      <c r="F166" s="5"/>
      <c r="G166" s="5"/>
      <c r="H166" s="1">
        <v>88.75</v>
      </c>
    </row>
    <row r="167" spans="1:8" x14ac:dyDescent="0.2">
      <c r="A167" s="4"/>
      <c r="B167" s="3">
        <v>2018010704</v>
      </c>
      <c r="C167" s="3" t="s">
        <v>173</v>
      </c>
      <c r="D167" s="1">
        <v>15.5</v>
      </c>
      <c r="E167" s="5"/>
      <c r="F167" s="5"/>
      <c r="G167" s="5"/>
      <c r="H167" s="1">
        <v>71.88</v>
      </c>
    </row>
    <row r="168" spans="1:8" x14ac:dyDescent="0.2">
      <c r="A168" s="4"/>
      <c r="B168" s="3">
        <v>2018010705</v>
      </c>
      <c r="C168" s="3" t="s">
        <v>174</v>
      </c>
      <c r="D168" s="1">
        <v>35</v>
      </c>
      <c r="E168" s="5"/>
      <c r="F168" s="5"/>
      <c r="G168" s="5"/>
      <c r="H168" s="1">
        <v>86.84</v>
      </c>
    </row>
    <row r="169" spans="1:8" x14ac:dyDescent="0.2">
      <c r="A169" s="4"/>
      <c r="B169" s="3">
        <v>2018010706</v>
      </c>
      <c r="C169" s="3" t="s">
        <v>175</v>
      </c>
      <c r="D169" s="1">
        <v>29.5</v>
      </c>
      <c r="E169" s="5"/>
      <c r="F169" s="5"/>
      <c r="G169" s="5"/>
      <c r="H169" s="1">
        <v>82.62</v>
      </c>
    </row>
    <row r="170" spans="1:8" x14ac:dyDescent="0.2">
      <c r="A170" s="4"/>
      <c r="B170" s="3">
        <v>2018010707</v>
      </c>
      <c r="C170" s="3" t="s">
        <v>176</v>
      </c>
      <c r="D170" s="1">
        <v>13.5</v>
      </c>
      <c r="E170" s="5"/>
      <c r="F170" s="5"/>
      <c r="G170" s="5"/>
      <c r="H170" s="1">
        <v>70.349999999999994</v>
      </c>
    </row>
    <row r="171" spans="1:8" x14ac:dyDescent="0.2">
      <c r="A171" s="4"/>
      <c r="B171" s="3">
        <v>2018010709</v>
      </c>
      <c r="C171" s="3" t="s">
        <v>177</v>
      </c>
      <c r="D171" s="1">
        <v>14.5</v>
      </c>
      <c r="E171" s="5"/>
      <c r="F171" s="5"/>
      <c r="G171" s="5"/>
      <c r="H171" s="1">
        <v>71.12</v>
      </c>
    </row>
    <row r="172" spans="1:8" x14ac:dyDescent="0.2">
      <c r="A172" s="4"/>
      <c r="B172" s="3">
        <v>2018010712</v>
      </c>
      <c r="C172" s="3" t="s">
        <v>178</v>
      </c>
      <c r="D172" s="1">
        <v>0</v>
      </c>
      <c r="E172" s="5"/>
      <c r="F172" s="5"/>
      <c r="G172" s="5"/>
      <c r="H172" s="1">
        <v>60</v>
      </c>
    </row>
    <row r="173" spans="1:8" x14ac:dyDescent="0.2">
      <c r="A173" s="4"/>
      <c r="B173" s="3">
        <v>2018010713</v>
      </c>
      <c r="C173" s="3" t="s">
        <v>179</v>
      </c>
      <c r="D173" s="1">
        <v>6</v>
      </c>
      <c r="E173" s="5"/>
      <c r="F173" s="5"/>
      <c r="G173" s="5"/>
      <c r="H173" s="1">
        <v>64.599999999999994</v>
      </c>
    </row>
    <row r="174" spans="1:8" x14ac:dyDescent="0.2">
      <c r="A174" s="4"/>
      <c r="B174" s="3">
        <v>2018010714</v>
      </c>
      <c r="C174" s="3" t="s">
        <v>180</v>
      </c>
      <c r="D174" s="1">
        <v>33.5</v>
      </c>
      <c r="E174" s="5"/>
      <c r="F174" s="5"/>
      <c r="G174" s="5"/>
      <c r="H174" s="1">
        <v>85.69</v>
      </c>
    </row>
    <row r="175" spans="1:8" x14ac:dyDescent="0.2">
      <c r="A175" s="4"/>
      <c r="B175" s="3">
        <v>2018010715</v>
      </c>
      <c r="C175" s="3" t="s">
        <v>181</v>
      </c>
      <c r="D175" s="1">
        <v>9</v>
      </c>
      <c r="E175" s="5"/>
      <c r="F175" s="5"/>
      <c r="G175" s="5"/>
      <c r="H175" s="1">
        <v>66.900000000000006</v>
      </c>
    </row>
    <row r="176" spans="1:8" x14ac:dyDescent="0.2">
      <c r="A176" s="4"/>
      <c r="B176" s="3">
        <v>2018010716</v>
      </c>
      <c r="C176" s="3" t="s">
        <v>182</v>
      </c>
      <c r="D176" s="1">
        <v>6</v>
      </c>
      <c r="E176" s="5"/>
      <c r="F176" s="5"/>
      <c r="G176" s="5"/>
      <c r="H176" s="1">
        <v>64.599999999999994</v>
      </c>
    </row>
    <row r="177" spans="1:8" x14ac:dyDescent="0.2">
      <c r="A177" s="4"/>
      <c r="B177" s="3">
        <v>2018010717</v>
      </c>
      <c r="C177" s="3" t="s">
        <v>183</v>
      </c>
      <c r="D177" s="1">
        <v>71</v>
      </c>
      <c r="E177" s="5"/>
      <c r="F177" s="5"/>
      <c r="G177" s="5"/>
      <c r="H177" s="1">
        <v>100</v>
      </c>
    </row>
    <row r="178" spans="1:8" x14ac:dyDescent="0.2">
      <c r="A178" s="4"/>
      <c r="B178" s="3">
        <v>2018010718</v>
      </c>
      <c r="C178" s="3" t="s">
        <v>184</v>
      </c>
      <c r="D178" s="1">
        <v>9</v>
      </c>
      <c r="E178" s="5"/>
      <c r="F178" s="5"/>
      <c r="G178" s="5"/>
      <c r="H178" s="1">
        <v>66.900000000000006</v>
      </c>
    </row>
    <row r="179" spans="1:8" x14ac:dyDescent="0.2">
      <c r="A179" s="4"/>
      <c r="B179" s="3">
        <v>2018010719</v>
      </c>
      <c r="C179" s="3" t="s">
        <v>185</v>
      </c>
      <c r="D179" s="1">
        <v>6</v>
      </c>
      <c r="E179" s="5"/>
      <c r="F179" s="5"/>
      <c r="G179" s="5"/>
      <c r="H179" s="1">
        <v>64.599999999999994</v>
      </c>
    </row>
    <row r="180" spans="1:8" x14ac:dyDescent="0.2">
      <c r="A180" s="4"/>
      <c r="B180" s="3">
        <v>2018010720</v>
      </c>
      <c r="C180" s="3" t="s">
        <v>186</v>
      </c>
      <c r="D180" s="1">
        <v>55.5</v>
      </c>
      <c r="E180" s="5"/>
      <c r="F180" s="5"/>
      <c r="G180" s="5"/>
      <c r="H180" s="1">
        <v>100</v>
      </c>
    </row>
    <row r="181" spans="1:8" x14ac:dyDescent="0.2">
      <c r="A181" s="4"/>
      <c r="B181" s="3">
        <v>2018010722</v>
      </c>
      <c r="C181" s="3" t="s">
        <v>187</v>
      </c>
      <c r="D181" s="1">
        <v>8.5</v>
      </c>
      <c r="E181" s="5"/>
      <c r="F181" s="5"/>
      <c r="G181" s="5"/>
      <c r="H181" s="1">
        <v>66.52</v>
      </c>
    </row>
    <row r="182" spans="1:8" x14ac:dyDescent="0.2">
      <c r="A182" s="4"/>
      <c r="B182" s="3">
        <v>2018010723</v>
      </c>
      <c r="C182" s="3" t="s">
        <v>188</v>
      </c>
      <c r="D182" s="1">
        <v>7.5</v>
      </c>
      <c r="E182" s="5"/>
      <c r="F182" s="5"/>
      <c r="G182" s="5"/>
      <c r="H182" s="1">
        <v>65.75</v>
      </c>
    </row>
    <row r="183" spans="1:8" x14ac:dyDescent="0.2">
      <c r="A183" s="4"/>
      <c r="B183" s="3">
        <v>2018010724</v>
      </c>
      <c r="C183" s="3" t="s">
        <v>189</v>
      </c>
      <c r="D183" s="1">
        <v>45</v>
      </c>
      <c r="E183" s="5"/>
      <c r="F183" s="5"/>
      <c r="G183" s="5"/>
      <c r="H183" s="1">
        <v>94.5</v>
      </c>
    </row>
    <row r="184" spans="1:8" x14ac:dyDescent="0.2">
      <c r="A184" s="4"/>
      <c r="B184" s="3">
        <v>2018010725</v>
      </c>
      <c r="C184" s="3" t="s">
        <v>190</v>
      </c>
      <c r="D184" s="1">
        <v>3</v>
      </c>
      <c r="E184" s="5"/>
      <c r="F184" s="5"/>
      <c r="G184" s="5"/>
      <c r="H184" s="1">
        <v>62.3</v>
      </c>
    </row>
    <row r="185" spans="1:8" x14ac:dyDescent="0.2">
      <c r="A185" s="4"/>
      <c r="B185" s="3">
        <v>2018010727</v>
      </c>
      <c r="C185" s="3" t="s">
        <v>191</v>
      </c>
      <c r="D185" s="1">
        <v>40</v>
      </c>
      <c r="E185" s="5"/>
      <c r="F185" s="5"/>
      <c r="G185" s="5"/>
      <c r="H185" s="1">
        <v>90.67</v>
      </c>
    </row>
    <row r="186" spans="1:8" x14ac:dyDescent="0.2">
      <c r="A186" s="4"/>
      <c r="B186" s="3">
        <v>2018071902</v>
      </c>
      <c r="C186" s="3" t="s">
        <v>192</v>
      </c>
      <c r="D186" s="1">
        <v>31.5</v>
      </c>
      <c r="E186" s="5"/>
      <c r="F186" s="5"/>
      <c r="G186" s="5"/>
      <c r="H186" s="1">
        <v>84.15</v>
      </c>
    </row>
    <row r="187" spans="1:8" x14ac:dyDescent="0.2">
      <c r="A187" s="4">
        <v>20180108</v>
      </c>
      <c r="B187" s="3">
        <v>2018010801</v>
      </c>
      <c r="C187" s="3" t="s">
        <v>193</v>
      </c>
      <c r="D187" s="1">
        <v>20.5</v>
      </c>
      <c r="E187" s="5">
        <v>321.5</v>
      </c>
      <c r="F187" s="5">
        <v>13.98</v>
      </c>
      <c r="G187" s="5"/>
      <c r="H187" s="1">
        <v>75.72</v>
      </c>
    </row>
    <row r="188" spans="1:8" x14ac:dyDescent="0.2">
      <c r="A188" s="4"/>
      <c r="B188" s="3">
        <v>2018010803</v>
      </c>
      <c r="C188" s="3" t="s">
        <v>194</v>
      </c>
      <c r="D188" s="1">
        <v>6</v>
      </c>
      <c r="E188" s="5"/>
      <c r="F188" s="5"/>
      <c r="G188" s="5"/>
      <c r="H188" s="1">
        <v>64.599999999999994</v>
      </c>
    </row>
    <row r="189" spans="1:8" x14ac:dyDescent="0.2">
      <c r="A189" s="4"/>
      <c r="B189" s="3">
        <v>2018010806</v>
      </c>
      <c r="C189" s="3" t="s">
        <v>195</v>
      </c>
      <c r="D189" s="1">
        <v>13</v>
      </c>
      <c r="E189" s="5"/>
      <c r="F189" s="5"/>
      <c r="G189" s="5"/>
      <c r="H189" s="1">
        <v>69.97</v>
      </c>
    </row>
    <row r="190" spans="1:8" x14ac:dyDescent="0.2">
      <c r="A190" s="4"/>
      <c r="B190" s="3">
        <v>2018010807</v>
      </c>
      <c r="C190" s="3" t="s">
        <v>196</v>
      </c>
      <c r="D190" s="1">
        <v>9.5</v>
      </c>
      <c r="E190" s="5"/>
      <c r="F190" s="5"/>
      <c r="G190" s="5"/>
      <c r="H190" s="1">
        <v>67.28</v>
      </c>
    </row>
    <row r="191" spans="1:8" x14ac:dyDescent="0.2">
      <c r="A191" s="4"/>
      <c r="B191" s="3">
        <v>2018010808</v>
      </c>
      <c r="C191" s="3" t="s">
        <v>197</v>
      </c>
      <c r="D191" s="1">
        <v>17.5</v>
      </c>
      <c r="E191" s="5"/>
      <c r="F191" s="5"/>
      <c r="G191" s="5"/>
      <c r="H191" s="1">
        <v>73.42</v>
      </c>
    </row>
    <row r="192" spans="1:8" x14ac:dyDescent="0.2">
      <c r="A192" s="4"/>
      <c r="B192" s="3">
        <v>2018010809</v>
      </c>
      <c r="C192" s="3" t="s">
        <v>198</v>
      </c>
      <c r="D192" s="1">
        <v>82</v>
      </c>
      <c r="E192" s="5"/>
      <c r="F192" s="5"/>
      <c r="G192" s="5"/>
      <c r="H192" s="1">
        <v>100</v>
      </c>
    </row>
    <row r="193" spans="1:8" x14ac:dyDescent="0.2">
      <c r="A193" s="4"/>
      <c r="B193" s="3">
        <v>2018010810</v>
      </c>
      <c r="C193" s="3" t="s">
        <v>199</v>
      </c>
      <c r="D193" s="1">
        <v>20.5</v>
      </c>
      <c r="E193" s="5"/>
      <c r="F193" s="5"/>
      <c r="G193" s="5"/>
      <c r="H193" s="1">
        <v>75.72</v>
      </c>
    </row>
    <row r="194" spans="1:8" x14ac:dyDescent="0.2">
      <c r="A194" s="4"/>
      <c r="B194" s="3">
        <v>2018010811</v>
      </c>
      <c r="C194" s="3" t="s">
        <v>200</v>
      </c>
      <c r="D194" s="1">
        <v>4.5</v>
      </c>
      <c r="E194" s="5"/>
      <c r="F194" s="5"/>
      <c r="G194" s="5"/>
      <c r="H194" s="1">
        <v>63.45</v>
      </c>
    </row>
    <row r="195" spans="1:8" x14ac:dyDescent="0.2">
      <c r="A195" s="4"/>
      <c r="B195" s="3">
        <v>2018010812</v>
      </c>
      <c r="C195" s="3" t="s">
        <v>201</v>
      </c>
      <c r="D195" s="1">
        <v>4</v>
      </c>
      <c r="E195" s="5"/>
      <c r="F195" s="5"/>
      <c r="G195" s="5"/>
      <c r="H195" s="1">
        <v>63.07</v>
      </c>
    </row>
    <row r="196" spans="1:8" x14ac:dyDescent="0.2">
      <c r="A196" s="4"/>
      <c r="B196" s="3">
        <v>2018010813</v>
      </c>
      <c r="C196" s="3" t="s">
        <v>202</v>
      </c>
      <c r="D196" s="1">
        <v>6</v>
      </c>
      <c r="E196" s="5"/>
      <c r="F196" s="5"/>
      <c r="G196" s="5"/>
      <c r="H196" s="1">
        <v>64.599999999999994</v>
      </c>
    </row>
    <row r="197" spans="1:8" x14ac:dyDescent="0.2">
      <c r="A197" s="4"/>
      <c r="B197" s="3">
        <v>2018010814</v>
      </c>
      <c r="C197" s="3" t="s">
        <v>203</v>
      </c>
      <c r="D197" s="1">
        <v>7</v>
      </c>
      <c r="E197" s="5"/>
      <c r="F197" s="5"/>
      <c r="G197" s="5"/>
      <c r="H197" s="1">
        <v>65.37</v>
      </c>
    </row>
    <row r="198" spans="1:8" x14ac:dyDescent="0.2">
      <c r="A198" s="4"/>
      <c r="B198" s="3">
        <v>2018010816</v>
      </c>
      <c r="C198" s="3" t="s">
        <v>204</v>
      </c>
      <c r="D198" s="1">
        <v>32</v>
      </c>
      <c r="E198" s="5"/>
      <c r="F198" s="5"/>
      <c r="G198" s="5"/>
      <c r="H198" s="1">
        <v>84.54</v>
      </c>
    </row>
    <row r="199" spans="1:8" x14ac:dyDescent="0.2">
      <c r="A199" s="4"/>
      <c r="B199" s="3">
        <v>2018010817</v>
      </c>
      <c r="C199" s="3" t="s">
        <v>205</v>
      </c>
      <c r="D199" s="1">
        <v>3</v>
      </c>
      <c r="E199" s="5"/>
      <c r="F199" s="5"/>
      <c r="G199" s="5"/>
      <c r="H199" s="1">
        <v>62.3</v>
      </c>
    </row>
    <row r="200" spans="1:8" x14ac:dyDescent="0.2">
      <c r="A200" s="4"/>
      <c r="B200" s="3">
        <v>2018010818</v>
      </c>
      <c r="C200" s="3" t="s">
        <v>206</v>
      </c>
      <c r="D200" s="1">
        <v>30</v>
      </c>
      <c r="E200" s="5"/>
      <c r="F200" s="5"/>
      <c r="G200" s="5"/>
      <c r="H200" s="1">
        <v>83</v>
      </c>
    </row>
    <row r="201" spans="1:8" x14ac:dyDescent="0.2">
      <c r="A201" s="4"/>
      <c r="B201" s="3">
        <v>2018010819</v>
      </c>
      <c r="C201" s="3" t="s">
        <v>207</v>
      </c>
      <c r="D201" s="1">
        <v>10</v>
      </c>
      <c r="E201" s="5"/>
      <c r="F201" s="5"/>
      <c r="G201" s="5"/>
      <c r="H201" s="1">
        <v>67.67</v>
      </c>
    </row>
    <row r="202" spans="1:8" x14ac:dyDescent="0.2">
      <c r="A202" s="4"/>
      <c r="B202" s="3">
        <v>2018010820</v>
      </c>
      <c r="C202" s="3" t="s">
        <v>208</v>
      </c>
      <c r="D202" s="1">
        <v>7</v>
      </c>
      <c r="E202" s="5"/>
      <c r="F202" s="5"/>
      <c r="G202" s="5"/>
      <c r="H202" s="1">
        <v>65.37</v>
      </c>
    </row>
    <row r="203" spans="1:8" x14ac:dyDescent="0.2">
      <c r="A203" s="4"/>
      <c r="B203" s="3">
        <v>2018010821</v>
      </c>
      <c r="C203" s="3" t="s">
        <v>209</v>
      </c>
      <c r="D203" s="1">
        <v>10</v>
      </c>
      <c r="E203" s="5"/>
      <c r="F203" s="5"/>
      <c r="G203" s="5"/>
      <c r="H203" s="1">
        <v>67.67</v>
      </c>
    </row>
    <row r="204" spans="1:8" x14ac:dyDescent="0.2">
      <c r="A204" s="4"/>
      <c r="B204" s="3">
        <v>2018010822</v>
      </c>
      <c r="C204" s="3" t="s">
        <v>210</v>
      </c>
      <c r="D204" s="1">
        <v>9</v>
      </c>
      <c r="E204" s="5"/>
      <c r="F204" s="5"/>
      <c r="G204" s="5"/>
      <c r="H204" s="1">
        <v>66.900000000000006</v>
      </c>
    </row>
    <row r="205" spans="1:8" x14ac:dyDescent="0.2">
      <c r="A205" s="4"/>
      <c r="B205" s="3">
        <v>2018010823</v>
      </c>
      <c r="C205" s="3" t="s">
        <v>211</v>
      </c>
      <c r="D205" s="1">
        <v>7</v>
      </c>
      <c r="E205" s="5"/>
      <c r="F205" s="5"/>
      <c r="G205" s="5"/>
      <c r="H205" s="1">
        <v>65.37</v>
      </c>
    </row>
    <row r="206" spans="1:8" x14ac:dyDescent="0.2">
      <c r="A206" s="4"/>
      <c r="B206" s="3">
        <v>2018010825</v>
      </c>
      <c r="C206" s="3" t="s">
        <v>212</v>
      </c>
      <c r="D206" s="1">
        <v>0</v>
      </c>
      <c r="E206" s="5"/>
      <c r="F206" s="5"/>
      <c r="G206" s="5"/>
      <c r="H206" s="1">
        <v>60</v>
      </c>
    </row>
    <row r="207" spans="1:8" x14ac:dyDescent="0.2">
      <c r="A207" s="4"/>
      <c r="B207" s="3">
        <v>2018010826</v>
      </c>
      <c r="C207" s="3" t="s">
        <v>213</v>
      </c>
      <c r="D207" s="1">
        <v>7</v>
      </c>
      <c r="E207" s="5"/>
      <c r="F207" s="5"/>
      <c r="G207" s="5"/>
      <c r="H207" s="1">
        <v>65.37</v>
      </c>
    </row>
    <row r="208" spans="1:8" x14ac:dyDescent="0.2">
      <c r="A208" s="4"/>
      <c r="B208" s="3">
        <v>2018010827</v>
      </c>
      <c r="C208" s="3" t="s">
        <v>214</v>
      </c>
      <c r="D208" s="1">
        <v>7</v>
      </c>
      <c r="E208" s="5"/>
      <c r="F208" s="5"/>
      <c r="G208" s="5"/>
      <c r="H208" s="1">
        <v>65.37</v>
      </c>
    </row>
    <row r="209" spans="1:8" x14ac:dyDescent="0.2">
      <c r="A209" s="4"/>
      <c r="B209" s="3">
        <v>2018010828</v>
      </c>
      <c r="C209" s="3" t="s">
        <v>215</v>
      </c>
      <c r="D209" s="1">
        <v>9</v>
      </c>
      <c r="E209" s="5"/>
      <c r="F209" s="5"/>
      <c r="G209" s="5"/>
      <c r="H209" s="1">
        <v>66.900000000000006</v>
      </c>
    </row>
    <row r="210" spans="1:8" x14ac:dyDescent="0.2">
      <c r="A210" s="4">
        <v>20180109</v>
      </c>
      <c r="B210" s="3">
        <v>2018010903</v>
      </c>
      <c r="C210" s="3" t="s">
        <v>216</v>
      </c>
      <c r="D210" s="1">
        <v>16.5</v>
      </c>
      <c r="E210" s="5">
        <v>226.5</v>
      </c>
      <c r="F210" s="5">
        <v>10.3</v>
      </c>
      <c r="G210" s="5"/>
      <c r="H210" s="1">
        <v>72.650000000000006</v>
      </c>
    </row>
    <row r="211" spans="1:8" x14ac:dyDescent="0.2">
      <c r="A211" s="4"/>
      <c r="B211" s="3">
        <v>2018010904</v>
      </c>
      <c r="C211" s="3" t="s">
        <v>217</v>
      </c>
      <c r="D211" s="1">
        <v>14.5</v>
      </c>
      <c r="E211" s="5"/>
      <c r="F211" s="5"/>
      <c r="G211" s="5"/>
      <c r="H211" s="1">
        <v>71.12</v>
      </c>
    </row>
    <row r="212" spans="1:8" x14ac:dyDescent="0.2">
      <c r="A212" s="4"/>
      <c r="B212" s="3">
        <v>2018010905</v>
      </c>
      <c r="C212" s="3" t="s">
        <v>218</v>
      </c>
      <c r="D212" s="1">
        <v>20</v>
      </c>
      <c r="E212" s="5"/>
      <c r="F212" s="5"/>
      <c r="G212" s="5"/>
      <c r="H212" s="1">
        <v>75.33</v>
      </c>
    </row>
    <row r="213" spans="1:8" x14ac:dyDescent="0.2">
      <c r="A213" s="4"/>
      <c r="B213" s="3">
        <v>2018010906</v>
      </c>
      <c r="C213" s="3" t="s">
        <v>219</v>
      </c>
      <c r="D213" s="1">
        <v>41.5</v>
      </c>
      <c r="E213" s="5"/>
      <c r="F213" s="5"/>
      <c r="G213" s="5"/>
      <c r="H213" s="1">
        <v>91.82</v>
      </c>
    </row>
    <row r="214" spans="1:8" x14ac:dyDescent="0.2">
      <c r="A214" s="4"/>
      <c r="B214" s="3">
        <v>2018010907</v>
      </c>
      <c r="C214" s="3" t="s">
        <v>220</v>
      </c>
      <c r="D214" s="1">
        <v>16.5</v>
      </c>
      <c r="E214" s="5"/>
      <c r="F214" s="5"/>
      <c r="G214" s="5"/>
      <c r="H214" s="1">
        <v>72.650000000000006</v>
      </c>
    </row>
    <row r="215" spans="1:8" x14ac:dyDescent="0.2">
      <c r="A215" s="4"/>
      <c r="B215" s="3">
        <v>2018010908</v>
      </c>
      <c r="C215" s="3" t="s">
        <v>221</v>
      </c>
      <c r="D215" s="1">
        <v>9</v>
      </c>
      <c r="E215" s="5"/>
      <c r="F215" s="5"/>
      <c r="G215" s="5"/>
      <c r="H215" s="1">
        <v>66.900000000000006</v>
      </c>
    </row>
    <row r="216" spans="1:8" x14ac:dyDescent="0.2">
      <c r="A216" s="4"/>
      <c r="B216" s="3">
        <v>2018010909</v>
      </c>
      <c r="C216" s="3" t="s">
        <v>222</v>
      </c>
      <c r="D216" s="1">
        <v>10.5</v>
      </c>
      <c r="E216" s="5"/>
      <c r="F216" s="5"/>
      <c r="G216" s="5"/>
      <c r="H216" s="1">
        <v>68.05</v>
      </c>
    </row>
    <row r="217" spans="1:8" x14ac:dyDescent="0.2">
      <c r="A217" s="4"/>
      <c r="B217" s="3">
        <v>2018010910</v>
      </c>
      <c r="C217" s="3" t="s">
        <v>223</v>
      </c>
      <c r="D217" s="1">
        <v>16.5</v>
      </c>
      <c r="E217" s="5"/>
      <c r="F217" s="5"/>
      <c r="G217" s="5"/>
      <c r="H217" s="1">
        <v>72.650000000000006</v>
      </c>
    </row>
    <row r="218" spans="1:8" x14ac:dyDescent="0.2">
      <c r="A218" s="4"/>
      <c r="B218" s="3">
        <v>2018010911</v>
      </c>
      <c r="C218" s="3" t="s">
        <v>224</v>
      </c>
      <c r="D218" s="1">
        <v>4</v>
      </c>
      <c r="E218" s="5"/>
      <c r="F218" s="5"/>
      <c r="G218" s="5"/>
      <c r="H218" s="1">
        <v>63.07</v>
      </c>
    </row>
    <row r="219" spans="1:8" x14ac:dyDescent="0.2">
      <c r="A219" s="4"/>
      <c r="B219" s="3">
        <v>2018010912</v>
      </c>
      <c r="C219" s="3" t="s">
        <v>225</v>
      </c>
      <c r="D219" s="1">
        <v>5.5</v>
      </c>
      <c r="E219" s="5"/>
      <c r="F219" s="5"/>
      <c r="G219" s="5"/>
      <c r="H219" s="1">
        <v>64.22</v>
      </c>
    </row>
    <row r="220" spans="1:8" x14ac:dyDescent="0.2">
      <c r="A220" s="4"/>
      <c r="B220" s="3">
        <v>2018010913</v>
      </c>
      <c r="C220" s="3" t="s">
        <v>226</v>
      </c>
      <c r="D220" s="1">
        <v>4</v>
      </c>
      <c r="E220" s="5"/>
      <c r="F220" s="5"/>
      <c r="G220" s="5"/>
      <c r="H220" s="1">
        <v>63.07</v>
      </c>
    </row>
    <row r="221" spans="1:8" x14ac:dyDescent="0.2">
      <c r="A221" s="4"/>
      <c r="B221" s="3">
        <v>2018010914</v>
      </c>
      <c r="C221" s="3" t="s">
        <v>227</v>
      </c>
      <c r="D221" s="1">
        <v>5.5</v>
      </c>
      <c r="E221" s="5"/>
      <c r="F221" s="5"/>
      <c r="G221" s="5"/>
      <c r="H221" s="1">
        <v>64.22</v>
      </c>
    </row>
    <row r="222" spans="1:8" x14ac:dyDescent="0.2">
      <c r="A222" s="4"/>
      <c r="B222" s="3">
        <v>2018010915</v>
      </c>
      <c r="C222" s="3" t="s">
        <v>228</v>
      </c>
      <c r="D222" s="1">
        <v>3.5</v>
      </c>
      <c r="E222" s="5"/>
      <c r="F222" s="5"/>
      <c r="G222" s="5"/>
      <c r="H222" s="1">
        <v>62.68</v>
      </c>
    </row>
    <row r="223" spans="1:8" x14ac:dyDescent="0.2">
      <c r="A223" s="4"/>
      <c r="B223" s="3">
        <v>2018010916</v>
      </c>
      <c r="C223" s="3" t="s">
        <v>229</v>
      </c>
      <c r="D223" s="1">
        <v>1</v>
      </c>
      <c r="E223" s="5"/>
      <c r="F223" s="5"/>
      <c r="G223" s="5"/>
      <c r="H223" s="1">
        <v>60.77</v>
      </c>
    </row>
    <row r="224" spans="1:8" x14ac:dyDescent="0.2">
      <c r="A224" s="4"/>
      <c r="B224" s="3">
        <v>2018010917</v>
      </c>
      <c r="C224" s="3" t="s">
        <v>230</v>
      </c>
      <c r="D224" s="1">
        <v>1</v>
      </c>
      <c r="E224" s="5"/>
      <c r="F224" s="5"/>
      <c r="G224" s="5"/>
      <c r="H224" s="1">
        <v>60.77</v>
      </c>
    </row>
    <row r="225" spans="1:8" x14ac:dyDescent="0.2">
      <c r="A225" s="4"/>
      <c r="B225" s="3">
        <v>2018010918</v>
      </c>
      <c r="C225" s="3" t="s">
        <v>231</v>
      </c>
      <c r="D225" s="1">
        <v>8.5</v>
      </c>
      <c r="E225" s="5"/>
      <c r="F225" s="5"/>
      <c r="G225" s="5"/>
      <c r="H225" s="1">
        <v>66.52</v>
      </c>
    </row>
    <row r="226" spans="1:8" x14ac:dyDescent="0.2">
      <c r="A226" s="4"/>
      <c r="B226" s="3">
        <v>2018010920</v>
      </c>
      <c r="C226" s="3" t="s">
        <v>232</v>
      </c>
      <c r="D226" s="1">
        <v>1</v>
      </c>
      <c r="E226" s="5"/>
      <c r="F226" s="5"/>
      <c r="G226" s="5"/>
      <c r="H226" s="1">
        <v>60.77</v>
      </c>
    </row>
    <row r="227" spans="1:8" x14ac:dyDescent="0.2">
      <c r="A227" s="4"/>
      <c r="B227" s="3">
        <v>2018010921</v>
      </c>
      <c r="C227" s="3" t="s">
        <v>233</v>
      </c>
      <c r="D227" s="1">
        <v>1.5</v>
      </c>
      <c r="E227" s="5"/>
      <c r="F227" s="5"/>
      <c r="G227" s="5"/>
      <c r="H227" s="1">
        <v>61.15</v>
      </c>
    </row>
    <row r="228" spans="1:8" x14ac:dyDescent="0.2">
      <c r="A228" s="4"/>
      <c r="B228" s="3">
        <v>2018010922</v>
      </c>
      <c r="C228" s="3" t="s">
        <v>234</v>
      </c>
      <c r="D228" s="1">
        <v>6.5</v>
      </c>
      <c r="E228" s="5"/>
      <c r="F228" s="5"/>
      <c r="G228" s="5"/>
      <c r="H228" s="1">
        <v>64.98</v>
      </c>
    </row>
    <row r="229" spans="1:8" x14ac:dyDescent="0.2">
      <c r="A229" s="4"/>
      <c r="B229" s="3">
        <v>2018010925</v>
      </c>
      <c r="C229" s="3" t="s">
        <v>235</v>
      </c>
      <c r="D229" s="1">
        <v>9</v>
      </c>
      <c r="E229" s="5"/>
      <c r="F229" s="5"/>
      <c r="G229" s="5"/>
      <c r="H229" s="1">
        <v>66.900000000000006</v>
      </c>
    </row>
    <row r="230" spans="1:8" x14ac:dyDescent="0.2">
      <c r="A230" s="4"/>
      <c r="B230" s="3">
        <v>2018010927</v>
      </c>
      <c r="C230" s="3" t="s">
        <v>236</v>
      </c>
      <c r="D230" s="1">
        <v>22.5</v>
      </c>
      <c r="E230" s="5"/>
      <c r="F230" s="5"/>
      <c r="G230" s="5"/>
      <c r="H230" s="1">
        <v>77.25</v>
      </c>
    </row>
    <row r="231" spans="1:8" x14ac:dyDescent="0.2">
      <c r="A231" s="4"/>
      <c r="B231" s="3">
        <v>2018010928</v>
      </c>
      <c r="C231" s="3" t="s">
        <v>237</v>
      </c>
      <c r="D231" s="1">
        <v>8</v>
      </c>
      <c r="E231" s="5"/>
      <c r="F231" s="5"/>
      <c r="G231" s="5"/>
      <c r="H231" s="1">
        <v>66.13</v>
      </c>
    </row>
    <row r="232" spans="1:8" x14ac:dyDescent="0.2">
      <c r="A232" s="4">
        <v>20180110</v>
      </c>
      <c r="B232" s="3">
        <v>2018011002</v>
      </c>
      <c r="C232" s="3" t="s">
        <v>238</v>
      </c>
      <c r="D232" s="1">
        <v>15.5</v>
      </c>
      <c r="E232" s="5">
        <v>565.5</v>
      </c>
      <c r="F232" s="5">
        <v>26.93</v>
      </c>
      <c r="G232" s="5"/>
      <c r="H232" s="1">
        <v>71.88</v>
      </c>
    </row>
    <row r="233" spans="1:8" x14ac:dyDescent="0.2">
      <c r="A233" s="4"/>
      <c r="B233" s="3">
        <v>2018011004</v>
      </c>
      <c r="C233" s="3" t="s">
        <v>239</v>
      </c>
      <c r="D233" s="1">
        <v>1.5</v>
      </c>
      <c r="E233" s="5"/>
      <c r="F233" s="5"/>
      <c r="G233" s="5"/>
      <c r="H233" s="1">
        <v>61.15</v>
      </c>
    </row>
    <row r="234" spans="1:8" x14ac:dyDescent="0.2">
      <c r="A234" s="4"/>
      <c r="B234" s="3">
        <v>2018011005</v>
      </c>
      <c r="C234" s="3" t="s">
        <v>240</v>
      </c>
      <c r="D234" s="1">
        <v>6.5</v>
      </c>
      <c r="E234" s="5"/>
      <c r="F234" s="5"/>
      <c r="G234" s="5"/>
      <c r="H234" s="1">
        <v>64.98</v>
      </c>
    </row>
    <row r="235" spans="1:8" x14ac:dyDescent="0.2">
      <c r="A235" s="4"/>
      <c r="B235" s="3">
        <v>2018011006</v>
      </c>
      <c r="C235" s="3" t="s">
        <v>241</v>
      </c>
      <c r="D235" s="1">
        <v>2.5</v>
      </c>
      <c r="E235" s="5"/>
      <c r="F235" s="5"/>
      <c r="G235" s="5"/>
      <c r="H235" s="1">
        <v>61.92</v>
      </c>
    </row>
    <row r="236" spans="1:8" x14ac:dyDescent="0.2">
      <c r="A236" s="4"/>
      <c r="B236" s="3">
        <v>2018011007</v>
      </c>
      <c r="C236" s="3" t="s">
        <v>242</v>
      </c>
      <c r="D236" s="1">
        <v>8</v>
      </c>
      <c r="E236" s="5"/>
      <c r="F236" s="5"/>
      <c r="G236" s="5"/>
      <c r="H236" s="1">
        <v>66.13</v>
      </c>
    </row>
    <row r="237" spans="1:8" x14ac:dyDescent="0.2">
      <c r="A237" s="4"/>
      <c r="B237" s="3">
        <v>2018011008</v>
      </c>
      <c r="C237" s="3" t="s">
        <v>243</v>
      </c>
      <c r="D237" s="1">
        <v>105</v>
      </c>
      <c r="E237" s="5"/>
      <c r="F237" s="5"/>
      <c r="G237" s="5"/>
      <c r="H237" s="1">
        <v>100</v>
      </c>
    </row>
    <row r="238" spans="1:8" x14ac:dyDescent="0.2">
      <c r="A238" s="4"/>
      <c r="B238" s="3">
        <v>2018011009</v>
      </c>
      <c r="C238" s="3" t="s">
        <v>244</v>
      </c>
      <c r="D238" s="1">
        <v>13</v>
      </c>
      <c r="E238" s="5"/>
      <c r="F238" s="5"/>
      <c r="G238" s="5"/>
      <c r="H238" s="1">
        <v>69.97</v>
      </c>
    </row>
    <row r="239" spans="1:8" x14ac:dyDescent="0.2">
      <c r="A239" s="4"/>
      <c r="B239" s="3">
        <v>2018011010</v>
      </c>
      <c r="C239" s="3" t="s">
        <v>245</v>
      </c>
      <c r="D239" s="1">
        <v>110</v>
      </c>
      <c r="E239" s="5"/>
      <c r="F239" s="5"/>
      <c r="G239" s="5"/>
      <c r="H239" s="1">
        <v>100</v>
      </c>
    </row>
    <row r="240" spans="1:8" x14ac:dyDescent="0.2">
      <c r="A240" s="4"/>
      <c r="B240" s="3">
        <v>2018011011</v>
      </c>
      <c r="C240" s="3" t="s">
        <v>246</v>
      </c>
      <c r="D240" s="1">
        <v>115.5</v>
      </c>
      <c r="E240" s="5"/>
      <c r="F240" s="5"/>
      <c r="G240" s="5"/>
      <c r="H240" s="1">
        <v>100</v>
      </c>
    </row>
    <row r="241" spans="1:8" x14ac:dyDescent="0.2">
      <c r="A241" s="4"/>
      <c r="B241" s="3">
        <v>2018011012</v>
      </c>
      <c r="C241" s="3" t="s">
        <v>247</v>
      </c>
      <c r="D241" s="1">
        <v>8</v>
      </c>
      <c r="E241" s="5"/>
      <c r="F241" s="5"/>
      <c r="G241" s="5"/>
      <c r="H241" s="1">
        <v>66.13</v>
      </c>
    </row>
    <row r="242" spans="1:8" x14ac:dyDescent="0.2">
      <c r="A242" s="4"/>
      <c r="B242" s="3">
        <v>2018011013</v>
      </c>
      <c r="C242" s="3" t="s">
        <v>248</v>
      </c>
      <c r="D242" s="1">
        <v>8.5</v>
      </c>
      <c r="E242" s="5"/>
      <c r="F242" s="5"/>
      <c r="G242" s="5"/>
      <c r="H242" s="1">
        <v>66.52</v>
      </c>
    </row>
    <row r="243" spans="1:8" x14ac:dyDescent="0.2">
      <c r="A243" s="4"/>
      <c r="B243" s="3">
        <v>2018011015</v>
      </c>
      <c r="C243" s="3" t="s">
        <v>249</v>
      </c>
      <c r="D243" s="1">
        <v>35</v>
      </c>
      <c r="E243" s="5"/>
      <c r="F243" s="5"/>
      <c r="G243" s="5"/>
      <c r="H243" s="1">
        <v>86.84</v>
      </c>
    </row>
    <row r="244" spans="1:8" x14ac:dyDescent="0.2">
      <c r="A244" s="4"/>
      <c r="B244" s="3">
        <v>2018011016</v>
      </c>
      <c r="C244" s="3" t="s">
        <v>250</v>
      </c>
      <c r="D244" s="1">
        <v>12</v>
      </c>
      <c r="E244" s="5"/>
      <c r="F244" s="5"/>
      <c r="G244" s="5"/>
      <c r="H244" s="1">
        <v>69.2</v>
      </c>
    </row>
    <row r="245" spans="1:8" x14ac:dyDescent="0.2">
      <c r="A245" s="4"/>
      <c r="B245" s="3">
        <v>2018011018</v>
      </c>
      <c r="C245" s="3" t="s">
        <v>251</v>
      </c>
      <c r="D245" s="1">
        <v>2.5</v>
      </c>
      <c r="E245" s="5"/>
      <c r="F245" s="5"/>
      <c r="G245" s="5"/>
      <c r="H245" s="1">
        <v>61.92</v>
      </c>
    </row>
    <row r="246" spans="1:8" x14ac:dyDescent="0.2">
      <c r="A246" s="4"/>
      <c r="B246" s="3">
        <v>2018011019</v>
      </c>
      <c r="C246" s="3" t="s">
        <v>252</v>
      </c>
      <c r="D246" s="1">
        <v>37.5</v>
      </c>
      <c r="E246" s="5"/>
      <c r="F246" s="5"/>
      <c r="G246" s="5"/>
      <c r="H246" s="1">
        <v>88.75</v>
      </c>
    </row>
    <row r="247" spans="1:8" x14ac:dyDescent="0.2">
      <c r="A247" s="4"/>
      <c r="B247" s="3">
        <v>2018011020</v>
      </c>
      <c r="C247" s="3" t="s">
        <v>253</v>
      </c>
      <c r="D247" s="1">
        <v>27.5</v>
      </c>
      <c r="E247" s="5"/>
      <c r="F247" s="5"/>
      <c r="G247" s="5"/>
      <c r="H247" s="1">
        <v>81.08</v>
      </c>
    </row>
    <row r="248" spans="1:8" x14ac:dyDescent="0.2">
      <c r="A248" s="4"/>
      <c r="B248" s="3">
        <v>2018011021</v>
      </c>
      <c r="C248" s="3" t="s">
        <v>254</v>
      </c>
      <c r="D248" s="1">
        <v>6.5</v>
      </c>
      <c r="E248" s="5"/>
      <c r="F248" s="5"/>
      <c r="G248" s="5"/>
      <c r="H248" s="1">
        <v>64.98</v>
      </c>
    </row>
    <row r="249" spans="1:8" x14ac:dyDescent="0.2">
      <c r="A249" s="4"/>
      <c r="B249" s="3">
        <v>2018011022</v>
      </c>
      <c r="C249" s="3" t="s">
        <v>255</v>
      </c>
      <c r="D249" s="1">
        <v>29.5</v>
      </c>
      <c r="E249" s="5"/>
      <c r="F249" s="5"/>
      <c r="G249" s="5"/>
      <c r="H249" s="1">
        <v>82.62</v>
      </c>
    </row>
    <row r="250" spans="1:8" x14ac:dyDescent="0.2">
      <c r="A250" s="4"/>
      <c r="B250" s="3">
        <v>2018011023</v>
      </c>
      <c r="C250" s="3" t="s">
        <v>256</v>
      </c>
      <c r="D250" s="1">
        <v>2.5</v>
      </c>
      <c r="E250" s="5"/>
      <c r="F250" s="5"/>
      <c r="G250" s="5"/>
      <c r="H250" s="1">
        <v>61.92</v>
      </c>
    </row>
    <row r="251" spans="1:8" x14ac:dyDescent="0.2">
      <c r="A251" s="4"/>
      <c r="B251" s="3">
        <v>2018011027</v>
      </c>
      <c r="C251" s="3" t="s">
        <v>257</v>
      </c>
      <c r="D251" s="1">
        <v>18.5</v>
      </c>
      <c r="E251" s="5"/>
      <c r="F251" s="5"/>
      <c r="G251" s="5"/>
      <c r="H251" s="1">
        <v>74.180000000000007</v>
      </c>
    </row>
    <row r="252" spans="1:8" x14ac:dyDescent="0.2">
      <c r="A252" s="4"/>
      <c r="B252" s="3">
        <v>2018011028</v>
      </c>
      <c r="C252" s="3" t="s">
        <v>258</v>
      </c>
      <c r="D252" s="1">
        <v>0</v>
      </c>
      <c r="E252" s="5"/>
      <c r="F252" s="5"/>
      <c r="G252" s="5"/>
      <c r="H252" s="1">
        <v>60</v>
      </c>
    </row>
    <row r="253" spans="1:8" x14ac:dyDescent="0.2">
      <c r="A253" s="4">
        <v>20180111</v>
      </c>
      <c r="B253" s="3">
        <v>2018011115</v>
      </c>
      <c r="C253" s="3" t="s">
        <v>259</v>
      </c>
      <c r="D253" s="1">
        <v>7</v>
      </c>
      <c r="E253" s="5">
        <v>63</v>
      </c>
      <c r="F253" s="5">
        <v>2.25</v>
      </c>
      <c r="G253" s="5"/>
      <c r="H253" s="1">
        <v>65.37</v>
      </c>
    </row>
    <row r="254" spans="1:8" x14ac:dyDescent="0.2">
      <c r="A254" s="4"/>
      <c r="B254" s="3">
        <v>2018011116</v>
      </c>
      <c r="C254" s="3" t="s">
        <v>260</v>
      </c>
      <c r="D254" s="1">
        <v>0</v>
      </c>
      <c r="E254" s="5"/>
      <c r="F254" s="5"/>
      <c r="G254" s="5"/>
      <c r="H254" s="1">
        <v>60</v>
      </c>
    </row>
    <row r="255" spans="1:8" x14ac:dyDescent="0.2">
      <c r="A255" s="4"/>
      <c r="B255" s="3">
        <v>2018011117</v>
      </c>
      <c r="C255" s="3" t="s">
        <v>261</v>
      </c>
      <c r="D255" s="1">
        <v>0</v>
      </c>
      <c r="E255" s="5"/>
      <c r="F255" s="5"/>
      <c r="G255" s="5"/>
      <c r="H255" s="1">
        <v>60</v>
      </c>
    </row>
    <row r="256" spans="1:8" x14ac:dyDescent="0.2">
      <c r="A256" s="4"/>
      <c r="B256" s="3">
        <v>2018011118</v>
      </c>
      <c r="C256" s="3" t="s">
        <v>262</v>
      </c>
      <c r="D256" s="1">
        <v>0</v>
      </c>
      <c r="E256" s="5"/>
      <c r="F256" s="5"/>
      <c r="G256" s="5"/>
      <c r="H256" s="1">
        <v>60</v>
      </c>
    </row>
    <row r="257" spans="1:8" x14ac:dyDescent="0.2">
      <c r="A257" s="4"/>
      <c r="B257" s="3">
        <v>2018011119</v>
      </c>
      <c r="C257" s="3" t="s">
        <v>263</v>
      </c>
      <c r="D257" s="1">
        <v>0</v>
      </c>
      <c r="E257" s="5"/>
      <c r="F257" s="5"/>
      <c r="G257" s="5"/>
      <c r="H257" s="1">
        <v>60</v>
      </c>
    </row>
    <row r="258" spans="1:8" x14ac:dyDescent="0.2">
      <c r="A258" s="4"/>
      <c r="B258" s="3">
        <v>2018011120</v>
      </c>
      <c r="C258" s="3" t="s">
        <v>264</v>
      </c>
      <c r="D258" s="1">
        <v>14.5</v>
      </c>
      <c r="E258" s="5"/>
      <c r="F258" s="5"/>
      <c r="G258" s="5"/>
      <c r="H258" s="1">
        <v>71.12</v>
      </c>
    </row>
    <row r="259" spans="1:8" x14ac:dyDescent="0.2">
      <c r="A259" s="4"/>
      <c r="B259" s="3">
        <v>2018011121</v>
      </c>
      <c r="C259" s="3" t="s">
        <v>265</v>
      </c>
      <c r="D259" s="1">
        <v>0</v>
      </c>
      <c r="E259" s="5"/>
      <c r="F259" s="5"/>
      <c r="G259" s="5"/>
      <c r="H259" s="1">
        <v>60</v>
      </c>
    </row>
    <row r="260" spans="1:8" x14ac:dyDescent="0.2">
      <c r="A260" s="4"/>
      <c r="B260" s="3">
        <v>2018011122</v>
      </c>
      <c r="C260" s="3" t="s">
        <v>266</v>
      </c>
      <c r="D260" s="1">
        <v>0</v>
      </c>
      <c r="E260" s="5"/>
      <c r="F260" s="5"/>
      <c r="G260" s="5"/>
      <c r="H260" s="1">
        <v>60</v>
      </c>
    </row>
    <row r="261" spans="1:8" x14ac:dyDescent="0.2">
      <c r="A261" s="4"/>
      <c r="B261" s="3">
        <v>2018011123</v>
      </c>
      <c r="C261" s="3" t="s">
        <v>267</v>
      </c>
      <c r="D261" s="1">
        <v>0</v>
      </c>
      <c r="E261" s="5"/>
      <c r="F261" s="5"/>
      <c r="G261" s="5"/>
      <c r="H261" s="1">
        <v>60</v>
      </c>
    </row>
    <row r="262" spans="1:8" x14ac:dyDescent="0.2">
      <c r="A262" s="4"/>
      <c r="B262" s="3">
        <v>2018011124</v>
      </c>
      <c r="C262" s="3" t="s">
        <v>268</v>
      </c>
      <c r="D262" s="1">
        <v>0</v>
      </c>
      <c r="E262" s="5"/>
      <c r="F262" s="5"/>
      <c r="G262" s="5"/>
      <c r="H262" s="1">
        <v>60</v>
      </c>
    </row>
    <row r="263" spans="1:8" x14ac:dyDescent="0.2">
      <c r="A263" s="4"/>
      <c r="B263" s="3">
        <v>2018011125</v>
      </c>
      <c r="C263" s="3" t="s">
        <v>269</v>
      </c>
      <c r="D263" s="1">
        <v>0</v>
      </c>
      <c r="E263" s="5"/>
      <c r="F263" s="5"/>
      <c r="G263" s="5"/>
      <c r="H263" s="1">
        <v>60</v>
      </c>
    </row>
    <row r="264" spans="1:8" x14ac:dyDescent="0.2">
      <c r="A264" s="4"/>
      <c r="B264" s="3">
        <v>2018011126</v>
      </c>
      <c r="C264" s="3" t="s">
        <v>270</v>
      </c>
      <c r="D264" s="1">
        <v>1.5</v>
      </c>
      <c r="E264" s="5"/>
      <c r="F264" s="5"/>
      <c r="G264" s="5"/>
      <c r="H264" s="1">
        <v>61.15</v>
      </c>
    </row>
    <row r="265" spans="1:8" x14ac:dyDescent="0.2">
      <c r="A265" s="4"/>
      <c r="B265" s="3">
        <v>2018011127</v>
      </c>
      <c r="C265" s="3" t="s">
        <v>271</v>
      </c>
      <c r="D265" s="1">
        <v>0</v>
      </c>
      <c r="E265" s="5"/>
      <c r="F265" s="5"/>
      <c r="G265" s="5"/>
      <c r="H265" s="1">
        <v>60</v>
      </c>
    </row>
    <row r="266" spans="1:8" x14ac:dyDescent="0.2">
      <c r="A266" s="4"/>
      <c r="B266" s="3">
        <v>2018011128</v>
      </c>
      <c r="C266" s="3" t="s">
        <v>272</v>
      </c>
      <c r="D266" s="1">
        <v>0</v>
      </c>
      <c r="E266" s="5"/>
      <c r="F266" s="5"/>
      <c r="G266" s="5"/>
      <c r="H266" s="1">
        <v>60</v>
      </c>
    </row>
    <row r="267" spans="1:8" x14ac:dyDescent="0.2">
      <c r="A267" s="4"/>
      <c r="B267" s="3">
        <v>2018011205</v>
      </c>
      <c r="C267" s="3" t="s">
        <v>273</v>
      </c>
      <c r="D267" s="1">
        <v>1.5</v>
      </c>
      <c r="E267" s="5"/>
      <c r="F267" s="5"/>
      <c r="G267" s="5"/>
      <c r="H267" s="1">
        <v>61.15</v>
      </c>
    </row>
    <row r="268" spans="1:8" x14ac:dyDescent="0.2">
      <c r="A268" s="4"/>
      <c r="B268" s="3">
        <v>2018011207</v>
      </c>
      <c r="C268" s="3" t="s">
        <v>274</v>
      </c>
      <c r="D268" s="1">
        <v>22</v>
      </c>
      <c r="E268" s="5"/>
      <c r="F268" s="5"/>
      <c r="G268" s="5"/>
      <c r="H268" s="1">
        <v>76.87</v>
      </c>
    </row>
    <row r="269" spans="1:8" x14ac:dyDescent="0.2">
      <c r="A269" s="4"/>
      <c r="B269" s="3">
        <v>2018011225</v>
      </c>
      <c r="C269" s="3" t="s">
        <v>275</v>
      </c>
      <c r="D269" s="1">
        <v>0</v>
      </c>
      <c r="E269" s="5"/>
      <c r="F269" s="5"/>
      <c r="G269" s="5"/>
      <c r="H269" s="1">
        <v>60</v>
      </c>
    </row>
    <row r="270" spans="1:8" x14ac:dyDescent="0.2">
      <c r="A270" s="4"/>
      <c r="B270" s="3">
        <v>2018011223</v>
      </c>
      <c r="C270" s="3" t="s">
        <v>276</v>
      </c>
      <c r="D270" s="1">
        <v>0</v>
      </c>
      <c r="E270" s="5"/>
      <c r="F270" s="5"/>
      <c r="G270" s="5"/>
      <c r="H270" s="1">
        <v>60</v>
      </c>
    </row>
    <row r="271" spans="1:8" x14ac:dyDescent="0.2">
      <c r="A271" s="4"/>
      <c r="B271" s="3">
        <v>2018011228</v>
      </c>
      <c r="C271" s="3" t="s">
        <v>277</v>
      </c>
      <c r="D271" s="1">
        <v>7</v>
      </c>
      <c r="E271" s="5"/>
      <c r="F271" s="5"/>
      <c r="G271" s="5"/>
      <c r="H271" s="1">
        <v>65.37</v>
      </c>
    </row>
    <row r="272" spans="1:8" x14ac:dyDescent="0.2">
      <c r="A272" s="4"/>
      <c r="B272" s="3">
        <v>2018011221</v>
      </c>
      <c r="C272" s="3" t="s">
        <v>278</v>
      </c>
      <c r="D272" s="1">
        <v>2</v>
      </c>
      <c r="E272" s="5"/>
      <c r="F272" s="5"/>
      <c r="G272" s="5"/>
      <c r="H272" s="1">
        <v>61.53</v>
      </c>
    </row>
    <row r="273" spans="1:8" x14ac:dyDescent="0.2">
      <c r="A273" s="4"/>
      <c r="B273" s="3">
        <v>2018011224</v>
      </c>
      <c r="C273" s="3" t="s">
        <v>279</v>
      </c>
      <c r="D273" s="1">
        <v>0</v>
      </c>
      <c r="E273" s="5"/>
      <c r="F273" s="5"/>
      <c r="G273" s="5"/>
      <c r="H273" s="1">
        <v>60</v>
      </c>
    </row>
    <row r="274" spans="1:8" x14ac:dyDescent="0.2">
      <c r="A274" s="4"/>
      <c r="B274" s="3">
        <v>2018011220</v>
      </c>
      <c r="C274" s="3" t="s">
        <v>280</v>
      </c>
      <c r="D274" s="1">
        <v>0</v>
      </c>
      <c r="E274" s="5"/>
      <c r="F274" s="5"/>
      <c r="G274" s="5"/>
      <c r="H274" s="1">
        <v>60</v>
      </c>
    </row>
    <row r="275" spans="1:8" x14ac:dyDescent="0.2">
      <c r="A275" s="4"/>
      <c r="B275" s="3">
        <v>2018011218</v>
      </c>
      <c r="C275" s="3" t="s">
        <v>281</v>
      </c>
      <c r="D275" s="1">
        <v>0</v>
      </c>
      <c r="E275" s="5"/>
      <c r="F275" s="5"/>
      <c r="G275" s="5"/>
      <c r="H275" s="1">
        <v>60</v>
      </c>
    </row>
    <row r="276" spans="1:8" x14ac:dyDescent="0.2">
      <c r="A276" s="4"/>
      <c r="B276" s="3">
        <v>2018011109</v>
      </c>
      <c r="C276" s="3" t="s">
        <v>282</v>
      </c>
      <c r="D276" s="1">
        <v>7.5</v>
      </c>
      <c r="E276" s="5"/>
      <c r="F276" s="5"/>
      <c r="G276" s="5"/>
      <c r="H276" s="1">
        <v>65.75</v>
      </c>
    </row>
    <row r="277" spans="1:8" x14ac:dyDescent="0.2">
      <c r="A277" s="4"/>
      <c r="B277" s="3">
        <v>2018011216</v>
      </c>
      <c r="C277" s="3" t="s">
        <v>283</v>
      </c>
      <c r="D277" s="1">
        <v>0</v>
      </c>
      <c r="E277" s="5"/>
      <c r="F277" s="5"/>
      <c r="G277" s="5"/>
      <c r="H277" s="1">
        <v>60</v>
      </c>
    </row>
    <row r="278" spans="1:8" x14ac:dyDescent="0.2">
      <c r="A278" s="4"/>
      <c r="B278" s="3">
        <v>2018011206</v>
      </c>
      <c r="C278" s="3" t="s">
        <v>284</v>
      </c>
      <c r="D278" s="1">
        <v>0</v>
      </c>
      <c r="E278" s="5"/>
      <c r="F278" s="5"/>
      <c r="G278" s="5"/>
      <c r="H278" s="1">
        <v>60</v>
      </c>
    </row>
    <row r="279" spans="1:8" x14ac:dyDescent="0.2">
      <c r="A279" s="4"/>
      <c r="B279" s="3">
        <v>2018011204</v>
      </c>
      <c r="C279" s="3" t="s">
        <v>285</v>
      </c>
      <c r="D279" s="1">
        <v>0</v>
      </c>
      <c r="E279" s="5"/>
      <c r="F279" s="5"/>
      <c r="G279" s="5"/>
      <c r="H279" s="1">
        <v>60</v>
      </c>
    </row>
    <row r="280" spans="1:8" x14ac:dyDescent="0.2">
      <c r="A280" s="4"/>
      <c r="B280" s="3">
        <v>20180112</v>
      </c>
      <c r="C280" s="3" t="s">
        <v>286</v>
      </c>
      <c r="D280" s="1">
        <v>0</v>
      </c>
      <c r="E280" s="5"/>
      <c r="F280" s="5"/>
      <c r="G280" s="5"/>
      <c r="H280" s="1">
        <v>60</v>
      </c>
    </row>
    <row r="281" spans="1:8" x14ac:dyDescent="0.2">
      <c r="A281" s="4">
        <v>20180121</v>
      </c>
      <c r="B281" s="3">
        <v>2018010103</v>
      </c>
      <c r="C281" s="3" t="s">
        <v>287</v>
      </c>
      <c r="D281" s="1">
        <v>2</v>
      </c>
      <c r="E281" s="5">
        <f>SUM(D281:D298)</f>
        <v>103.5</v>
      </c>
      <c r="F281" s="5">
        <f>E281/18</f>
        <v>5.75</v>
      </c>
      <c r="G281" s="5"/>
      <c r="H281" s="1">
        <f>60+40*(D281/52.17)</f>
        <v>61.53344834195898</v>
      </c>
    </row>
    <row r="282" spans="1:8" x14ac:dyDescent="0.2">
      <c r="A282" s="4"/>
      <c r="B282" s="3">
        <v>2018010205</v>
      </c>
      <c r="C282" s="3" t="s">
        <v>288</v>
      </c>
      <c r="D282" s="1">
        <v>2</v>
      </c>
      <c r="E282" s="5"/>
      <c r="F282" s="5"/>
      <c r="G282" s="5"/>
      <c r="H282" s="1">
        <f t="shared" ref="H282:H297" si="0">60+40*(D282/52.17)</f>
        <v>61.53344834195898</v>
      </c>
    </row>
    <row r="283" spans="1:8" x14ac:dyDescent="0.2">
      <c r="A283" s="4"/>
      <c r="B283" s="3">
        <v>2018010209</v>
      </c>
      <c r="C283" s="3" t="s">
        <v>289</v>
      </c>
      <c r="D283" s="1">
        <v>2</v>
      </c>
      <c r="E283" s="5"/>
      <c r="F283" s="5"/>
      <c r="G283" s="5"/>
      <c r="H283" s="1">
        <f t="shared" si="0"/>
        <v>61.53344834195898</v>
      </c>
    </row>
    <row r="284" spans="1:8" x14ac:dyDescent="0.2">
      <c r="A284" s="4"/>
      <c r="B284" s="3">
        <v>2018010210</v>
      </c>
      <c r="C284" s="3" t="s">
        <v>290</v>
      </c>
      <c r="D284" s="1">
        <v>2</v>
      </c>
      <c r="E284" s="5"/>
      <c r="F284" s="5"/>
      <c r="G284" s="5"/>
      <c r="H284" s="1">
        <f t="shared" si="0"/>
        <v>61.53344834195898</v>
      </c>
    </row>
    <row r="285" spans="1:8" x14ac:dyDescent="0.2">
      <c r="A285" s="4"/>
      <c r="B285" s="3">
        <v>2018010214</v>
      </c>
      <c r="C285" s="3" t="s">
        <v>291</v>
      </c>
      <c r="D285" s="1">
        <v>20</v>
      </c>
      <c r="E285" s="5"/>
      <c r="F285" s="5"/>
      <c r="G285" s="5"/>
      <c r="H285" s="1">
        <f t="shared" si="0"/>
        <v>75.334483419589802</v>
      </c>
    </row>
    <row r="286" spans="1:8" x14ac:dyDescent="0.2">
      <c r="A286" s="4"/>
      <c r="B286" s="3">
        <v>2018010308</v>
      </c>
      <c r="C286" s="3" t="s">
        <v>292</v>
      </c>
      <c r="D286" s="1">
        <v>12</v>
      </c>
      <c r="E286" s="5"/>
      <c r="F286" s="5"/>
      <c r="G286" s="5"/>
      <c r="H286" s="1">
        <f t="shared" si="0"/>
        <v>69.200690051753881</v>
      </c>
    </row>
    <row r="287" spans="1:8" x14ac:dyDescent="0.2">
      <c r="A287" s="4"/>
      <c r="B287" s="3">
        <v>2018010325</v>
      </c>
      <c r="C287" s="3" t="s">
        <v>293</v>
      </c>
      <c r="D287" s="1">
        <v>6</v>
      </c>
      <c r="E287" s="5"/>
      <c r="F287" s="5"/>
      <c r="G287" s="5"/>
      <c r="H287" s="1">
        <f t="shared" si="0"/>
        <v>64.600345025876948</v>
      </c>
    </row>
    <row r="288" spans="1:8" x14ac:dyDescent="0.2">
      <c r="A288" s="4"/>
      <c r="B288" s="3">
        <v>2018010327</v>
      </c>
      <c r="C288" s="3" t="s">
        <v>294</v>
      </c>
      <c r="D288" s="1">
        <v>19</v>
      </c>
      <c r="E288" s="5"/>
      <c r="F288" s="5"/>
      <c r="G288" s="5"/>
      <c r="H288" s="1">
        <f t="shared" si="0"/>
        <v>74.567759248610315</v>
      </c>
    </row>
    <row r="289" spans="1:8" x14ac:dyDescent="0.2">
      <c r="A289" s="4"/>
      <c r="B289" s="3">
        <v>2018010419</v>
      </c>
      <c r="C289" s="3" t="s">
        <v>295</v>
      </c>
      <c r="D289" s="1">
        <v>2</v>
      </c>
      <c r="E289" s="5"/>
      <c r="F289" s="5"/>
      <c r="G289" s="5"/>
      <c r="H289" s="1">
        <f t="shared" si="0"/>
        <v>61.53344834195898</v>
      </c>
    </row>
    <row r="290" spans="1:8" x14ac:dyDescent="0.2">
      <c r="A290" s="4"/>
      <c r="B290" s="3">
        <v>2018010427</v>
      </c>
      <c r="C290" s="3" t="s">
        <v>296</v>
      </c>
      <c r="D290" s="1">
        <v>2</v>
      </c>
      <c r="E290" s="5"/>
      <c r="F290" s="5"/>
      <c r="G290" s="5"/>
      <c r="H290" s="1">
        <f t="shared" si="0"/>
        <v>61.53344834195898</v>
      </c>
    </row>
    <row r="291" spans="1:8" x14ac:dyDescent="0.2">
      <c r="A291" s="4"/>
      <c r="B291" s="3">
        <v>2018010608</v>
      </c>
      <c r="C291" s="3" t="s">
        <v>297</v>
      </c>
      <c r="D291" s="1">
        <v>2</v>
      </c>
      <c r="E291" s="5"/>
      <c r="F291" s="5"/>
      <c r="G291" s="5"/>
      <c r="H291" s="1">
        <f t="shared" si="0"/>
        <v>61.53344834195898</v>
      </c>
    </row>
    <row r="292" spans="1:8" x14ac:dyDescent="0.2">
      <c r="A292" s="4"/>
      <c r="B292" s="3">
        <v>2018010612</v>
      </c>
      <c r="C292" s="3" t="s">
        <v>298</v>
      </c>
      <c r="D292" s="1">
        <v>2</v>
      </c>
      <c r="E292" s="5"/>
      <c r="F292" s="5"/>
      <c r="G292" s="5"/>
      <c r="H292" s="1">
        <f t="shared" si="0"/>
        <v>61.53344834195898</v>
      </c>
    </row>
    <row r="293" spans="1:8" x14ac:dyDescent="0.2">
      <c r="A293" s="4"/>
      <c r="B293" s="3">
        <v>2018010617</v>
      </c>
      <c r="C293" s="3" t="s">
        <v>299</v>
      </c>
      <c r="D293" s="1">
        <v>2</v>
      </c>
      <c r="E293" s="5"/>
      <c r="F293" s="5"/>
      <c r="G293" s="5"/>
      <c r="H293" s="1">
        <f t="shared" si="0"/>
        <v>61.53344834195898</v>
      </c>
    </row>
    <row r="294" spans="1:8" x14ac:dyDescent="0.2">
      <c r="A294" s="4"/>
      <c r="B294" s="3">
        <v>2018010619</v>
      </c>
      <c r="C294" s="3" t="s">
        <v>300</v>
      </c>
      <c r="D294" s="1">
        <v>3.5</v>
      </c>
      <c r="E294" s="5"/>
      <c r="F294" s="5"/>
      <c r="G294" s="5"/>
      <c r="H294" s="1">
        <f t="shared" si="0"/>
        <v>62.683534598428217</v>
      </c>
    </row>
    <row r="295" spans="1:8" x14ac:dyDescent="0.2">
      <c r="A295" s="4"/>
      <c r="B295" s="3">
        <v>2018010708</v>
      </c>
      <c r="C295" s="3" t="s">
        <v>301</v>
      </c>
      <c r="D295" s="1">
        <v>13.5</v>
      </c>
      <c r="E295" s="5"/>
      <c r="F295" s="5"/>
      <c r="G295" s="5"/>
      <c r="H295" s="1">
        <f>60+40*(D295/52.17)</f>
        <v>70.350776308223118</v>
      </c>
    </row>
    <row r="296" spans="1:8" x14ac:dyDescent="0.2">
      <c r="A296" s="4"/>
      <c r="B296" s="3">
        <v>2018010805</v>
      </c>
      <c r="C296" s="3" t="s">
        <v>302</v>
      </c>
      <c r="D296" s="1">
        <v>2</v>
      </c>
      <c r="E296" s="5"/>
      <c r="F296" s="5"/>
      <c r="G296" s="5"/>
      <c r="H296" s="1">
        <f t="shared" si="0"/>
        <v>61.53344834195898</v>
      </c>
    </row>
    <row r="297" spans="1:8" x14ac:dyDescent="0.2">
      <c r="A297" s="4"/>
      <c r="B297" s="3">
        <v>2018010815</v>
      </c>
      <c r="C297" s="3" t="s">
        <v>303</v>
      </c>
      <c r="D297" s="1">
        <v>5.5</v>
      </c>
      <c r="E297" s="5"/>
      <c r="F297" s="5"/>
      <c r="G297" s="5"/>
      <c r="H297" s="1">
        <f t="shared" si="0"/>
        <v>64.216982940387197</v>
      </c>
    </row>
    <row r="298" spans="1:8" x14ac:dyDescent="0.2">
      <c r="A298" s="4"/>
      <c r="B298" s="3">
        <v>2018010824</v>
      </c>
      <c r="C298" s="3" t="s">
        <v>304</v>
      </c>
      <c r="D298" s="1">
        <v>4</v>
      </c>
      <c r="E298" s="5"/>
      <c r="F298" s="5"/>
      <c r="G298" s="5"/>
      <c r="H298" s="1">
        <f>60+40*(D298/52.17)</f>
        <v>63.06689668391796</v>
      </c>
    </row>
    <row r="299" spans="1:8" x14ac:dyDescent="0.2">
      <c r="A299" s="4">
        <v>20180122</v>
      </c>
      <c r="B299" s="3">
        <v>2018010901</v>
      </c>
      <c r="C299" s="3" t="s">
        <v>305</v>
      </c>
      <c r="D299" s="1">
        <v>1.5</v>
      </c>
      <c r="E299" s="5">
        <v>65</v>
      </c>
      <c r="F299" s="5">
        <v>2.95</v>
      </c>
      <c r="G299" s="5"/>
      <c r="H299" s="1">
        <v>61.15</v>
      </c>
    </row>
    <row r="300" spans="1:8" x14ac:dyDescent="0.2">
      <c r="A300" s="4"/>
      <c r="B300" s="3">
        <v>2018010902</v>
      </c>
      <c r="C300" s="3" t="s">
        <v>306</v>
      </c>
      <c r="D300" s="1">
        <v>0</v>
      </c>
      <c r="E300" s="5"/>
      <c r="F300" s="5"/>
      <c r="G300" s="5"/>
      <c r="H300" s="1">
        <v>60</v>
      </c>
    </row>
    <row r="301" spans="1:8" x14ac:dyDescent="0.2">
      <c r="A301" s="4"/>
      <c r="B301" s="3">
        <v>2018010919</v>
      </c>
      <c r="C301" s="3" t="s">
        <v>307</v>
      </c>
      <c r="D301" s="1">
        <v>2</v>
      </c>
      <c r="E301" s="5"/>
      <c r="F301" s="5"/>
      <c r="G301" s="5"/>
      <c r="H301" s="1">
        <v>61.53</v>
      </c>
    </row>
    <row r="302" spans="1:8" x14ac:dyDescent="0.2">
      <c r="A302" s="4"/>
      <c r="B302" s="3">
        <v>2018010923</v>
      </c>
      <c r="C302" s="3" t="s">
        <v>308</v>
      </c>
      <c r="D302" s="1">
        <v>2</v>
      </c>
      <c r="E302" s="5"/>
      <c r="F302" s="5"/>
      <c r="G302" s="5"/>
      <c r="H302" s="1">
        <v>61.53</v>
      </c>
    </row>
    <row r="303" spans="1:8" x14ac:dyDescent="0.2">
      <c r="A303" s="4"/>
      <c r="B303" s="3">
        <v>2018010924</v>
      </c>
      <c r="C303" s="3" t="s">
        <v>309</v>
      </c>
      <c r="D303" s="1">
        <v>3</v>
      </c>
      <c r="E303" s="5"/>
      <c r="F303" s="5"/>
      <c r="G303" s="5"/>
      <c r="H303" s="1">
        <v>62.3</v>
      </c>
    </row>
    <row r="304" spans="1:8" x14ac:dyDescent="0.2">
      <c r="A304" s="4"/>
      <c r="B304" s="3">
        <v>2018011107</v>
      </c>
      <c r="C304" s="3" t="s">
        <v>310</v>
      </c>
      <c r="D304" s="1">
        <v>5.5</v>
      </c>
      <c r="E304" s="5"/>
      <c r="F304" s="5"/>
      <c r="G304" s="5"/>
      <c r="H304" s="1">
        <v>64.22</v>
      </c>
    </row>
    <row r="305" spans="1:8" x14ac:dyDescent="0.2">
      <c r="A305" s="4"/>
      <c r="B305" s="3">
        <v>2018011108</v>
      </c>
      <c r="C305" s="3" t="s">
        <v>311</v>
      </c>
      <c r="D305" s="1">
        <v>6</v>
      </c>
      <c r="E305" s="5"/>
      <c r="F305" s="5"/>
      <c r="G305" s="5"/>
      <c r="H305" s="1">
        <v>64.599999999999994</v>
      </c>
    </row>
    <row r="306" spans="1:8" x14ac:dyDescent="0.2">
      <c r="A306" s="4"/>
      <c r="B306" s="3">
        <v>2018011110</v>
      </c>
      <c r="C306" s="3" t="s">
        <v>312</v>
      </c>
      <c r="D306" s="1">
        <v>0</v>
      </c>
      <c r="E306" s="5"/>
      <c r="F306" s="5"/>
      <c r="G306" s="5"/>
      <c r="H306" s="1">
        <v>60</v>
      </c>
    </row>
    <row r="307" spans="1:8" x14ac:dyDescent="0.2">
      <c r="A307" s="4"/>
      <c r="B307" s="3">
        <v>2018011111</v>
      </c>
      <c r="C307" s="3" t="s">
        <v>313</v>
      </c>
      <c r="D307" s="1">
        <v>0</v>
      </c>
      <c r="E307" s="5"/>
      <c r="F307" s="5"/>
      <c r="G307" s="5"/>
      <c r="H307" s="1">
        <v>60</v>
      </c>
    </row>
    <row r="308" spans="1:8" x14ac:dyDescent="0.2">
      <c r="A308" s="4"/>
      <c r="B308" s="3">
        <v>2018011112</v>
      </c>
      <c r="C308" s="3" t="s">
        <v>314</v>
      </c>
      <c r="D308" s="1">
        <v>0</v>
      </c>
      <c r="E308" s="5"/>
      <c r="F308" s="5"/>
      <c r="G308" s="5"/>
      <c r="H308" s="1">
        <v>60</v>
      </c>
    </row>
    <row r="309" spans="1:8" x14ac:dyDescent="0.2">
      <c r="A309" s="4"/>
      <c r="B309" s="3">
        <v>2018011113</v>
      </c>
      <c r="C309" s="3" t="s">
        <v>315</v>
      </c>
      <c r="D309" s="1">
        <v>5</v>
      </c>
      <c r="E309" s="5"/>
      <c r="F309" s="5"/>
      <c r="G309" s="5"/>
      <c r="H309" s="1">
        <v>63.83</v>
      </c>
    </row>
    <row r="310" spans="1:8" x14ac:dyDescent="0.2">
      <c r="A310" s="4"/>
      <c r="B310" s="3">
        <v>2018011114</v>
      </c>
      <c r="C310" s="3" t="s">
        <v>316</v>
      </c>
      <c r="D310" s="1">
        <v>0</v>
      </c>
      <c r="E310" s="5"/>
      <c r="F310" s="5"/>
      <c r="G310" s="5"/>
      <c r="H310" s="1">
        <v>60</v>
      </c>
    </row>
    <row r="311" spans="1:8" x14ac:dyDescent="0.2">
      <c r="A311" s="4"/>
      <c r="B311" s="3">
        <v>2018011201</v>
      </c>
      <c r="C311" s="3" t="s">
        <v>317</v>
      </c>
      <c r="D311" s="1">
        <v>5.5</v>
      </c>
      <c r="E311" s="5"/>
      <c r="F311" s="5"/>
      <c r="G311" s="5"/>
      <c r="H311" s="1">
        <v>64.22</v>
      </c>
    </row>
    <row r="312" spans="1:8" x14ac:dyDescent="0.2">
      <c r="A312" s="4"/>
      <c r="B312" s="3">
        <v>2018011202</v>
      </c>
      <c r="C312" s="3" t="s">
        <v>318</v>
      </c>
      <c r="D312" s="1">
        <v>30.5</v>
      </c>
      <c r="E312" s="5"/>
      <c r="F312" s="5"/>
      <c r="G312" s="5"/>
      <c r="H312" s="1">
        <v>83.39</v>
      </c>
    </row>
    <row r="313" spans="1:8" x14ac:dyDescent="0.2">
      <c r="A313" s="4"/>
      <c r="B313" s="3">
        <v>2018011211</v>
      </c>
      <c r="C313" s="3" t="s">
        <v>319</v>
      </c>
      <c r="D313" s="1">
        <v>0</v>
      </c>
      <c r="E313" s="5"/>
      <c r="F313" s="5"/>
      <c r="G313" s="5"/>
      <c r="H313" s="1">
        <v>60</v>
      </c>
    </row>
    <row r="314" spans="1:8" x14ac:dyDescent="0.2">
      <c r="A314" s="4"/>
      <c r="B314" s="3">
        <v>2018011212</v>
      </c>
      <c r="C314" s="3" t="s">
        <v>320</v>
      </c>
      <c r="D314" s="1">
        <v>0</v>
      </c>
      <c r="E314" s="5"/>
      <c r="F314" s="5"/>
      <c r="G314" s="5"/>
      <c r="H314" s="1">
        <v>60</v>
      </c>
    </row>
    <row r="315" spans="1:8" x14ac:dyDescent="0.2">
      <c r="A315" s="4"/>
      <c r="B315" s="3">
        <v>2018011213</v>
      </c>
      <c r="C315" s="3" t="s">
        <v>321</v>
      </c>
      <c r="D315" s="1">
        <v>0</v>
      </c>
      <c r="E315" s="5"/>
      <c r="F315" s="5"/>
      <c r="G315" s="5"/>
      <c r="H315" s="1">
        <v>60</v>
      </c>
    </row>
    <row r="316" spans="1:8" x14ac:dyDescent="0.2">
      <c r="A316" s="4"/>
      <c r="B316" s="3">
        <v>2018011215</v>
      </c>
      <c r="C316" s="3" t="s">
        <v>322</v>
      </c>
      <c r="D316" s="1">
        <v>0</v>
      </c>
      <c r="E316" s="5"/>
      <c r="F316" s="5"/>
      <c r="G316" s="5"/>
      <c r="H316" s="1">
        <v>60</v>
      </c>
    </row>
    <row r="317" spans="1:8" x14ac:dyDescent="0.2">
      <c r="A317" s="4"/>
      <c r="B317" s="3">
        <v>2018011222</v>
      </c>
      <c r="C317" s="3" t="s">
        <v>323</v>
      </c>
      <c r="D317" s="1">
        <v>4</v>
      </c>
      <c r="E317" s="5"/>
      <c r="F317" s="5"/>
      <c r="G317" s="5"/>
      <c r="H317" s="1">
        <v>63.07</v>
      </c>
    </row>
    <row r="318" spans="1:8" x14ac:dyDescent="0.2">
      <c r="A318" s="4"/>
      <c r="B318" s="3">
        <v>2018011224</v>
      </c>
      <c r="C318" s="3" t="s">
        <v>324</v>
      </c>
      <c r="D318" s="1">
        <v>0</v>
      </c>
      <c r="E318" s="5"/>
      <c r="F318" s="5"/>
      <c r="G318" s="5"/>
      <c r="H318" s="1">
        <v>60</v>
      </c>
    </row>
    <row r="319" spans="1:8" x14ac:dyDescent="0.2">
      <c r="A319" s="4"/>
      <c r="B319" s="3">
        <v>2018011226</v>
      </c>
      <c r="C319" s="3" t="s">
        <v>325</v>
      </c>
      <c r="D319" s="1">
        <v>0</v>
      </c>
      <c r="E319" s="5"/>
      <c r="F319" s="5"/>
      <c r="G319" s="5"/>
      <c r="H319" s="1">
        <v>60</v>
      </c>
    </row>
    <row r="320" spans="1:8" x14ac:dyDescent="0.2">
      <c r="A320" s="4"/>
      <c r="B320" s="3">
        <v>2018011227</v>
      </c>
      <c r="C320" s="3" t="s">
        <v>326</v>
      </c>
      <c r="D320" s="1">
        <v>0</v>
      </c>
      <c r="E320" s="5"/>
      <c r="F320" s="5"/>
      <c r="G320" s="5"/>
      <c r="H320" s="1">
        <v>60</v>
      </c>
    </row>
  </sheetData>
  <mergeCells count="44">
    <mergeCell ref="A299:A320"/>
    <mergeCell ref="E299:E320"/>
    <mergeCell ref="F299:F320"/>
    <mergeCell ref="A253:A280"/>
    <mergeCell ref="E253:E280"/>
    <mergeCell ref="F253:F280"/>
    <mergeCell ref="A281:A298"/>
    <mergeCell ref="E281:E298"/>
    <mergeCell ref="F281:F298"/>
    <mergeCell ref="A210:A231"/>
    <mergeCell ref="E210:E231"/>
    <mergeCell ref="F210:F231"/>
    <mergeCell ref="A232:A252"/>
    <mergeCell ref="E232:E252"/>
    <mergeCell ref="F232:F252"/>
    <mergeCell ref="A165:A186"/>
    <mergeCell ref="E165:E186"/>
    <mergeCell ref="F165:F186"/>
    <mergeCell ref="A187:A209"/>
    <mergeCell ref="E187:E209"/>
    <mergeCell ref="F187:F209"/>
    <mergeCell ref="A121:A143"/>
    <mergeCell ref="E121:E143"/>
    <mergeCell ref="F121:F143"/>
    <mergeCell ref="A144:A164"/>
    <mergeCell ref="E144:E164"/>
    <mergeCell ref="F144:F164"/>
    <mergeCell ref="F52:F74"/>
    <mergeCell ref="A75:A97"/>
    <mergeCell ref="E75:E97"/>
    <mergeCell ref="F75:F97"/>
    <mergeCell ref="A98:A120"/>
    <mergeCell ref="E98:E120"/>
    <mergeCell ref="F98:F120"/>
    <mergeCell ref="A1:H1"/>
    <mergeCell ref="A3:A28"/>
    <mergeCell ref="E3:E28"/>
    <mergeCell ref="F3:F28"/>
    <mergeCell ref="G3:G320"/>
    <mergeCell ref="A29:A51"/>
    <mergeCell ref="E29:E51"/>
    <mergeCell ref="F29:F51"/>
    <mergeCell ref="A52:A74"/>
    <mergeCell ref="E52:E74"/>
  </mergeCells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G348"/>
  <sheetViews>
    <sheetView workbookViewId="0">
      <selection activeCell="I14" sqref="I14"/>
    </sheetView>
  </sheetViews>
  <sheetFormatPr defaultColWidth="9" defaultRowHeight="13.5" x14ac:dyDescent="0.15"/>
  <cols>
    <col min="1" max="1" width="9.5" style="10" bestFit="1" customWidth="1"/>
    <col min="2" max="2" width="11.625" style="45" bestFit="1" customWidth="1"/>
    <col min="3" max="3" width="9" style="45" bestFit="1" customWidth="1"/>
    <col min="4" max="4" width="9" style="14" customWidth="1"/>
    <col min="5" max="5" width="15.125" style="10" bestFit="1" customWidth="1"/>
    <col min="6" max="7" width="17.25" style="14" bestFit="1" customWidth="1"/>
    <col min="8" max="8" width="13" style="14" bestFit="1" customWidth="1"/>
    <col min="9" max="9" width="9" style="10" customWidth="1"/>
    <col min="10" max="10" width="11.625" style="10" bestFit="1" customWidth="1"/>
    <col min="11" max="235" width="9" style="10" customWidth="1"/>
    <col min="236" max="236" width="9.5" style="10" customWidth="1"/>
    <col min="237" max="237" width="17" style="10" customWidth="1"/>
    <col min="238" max="239" width="9" style="10" customWidth="1"/>
    <col min="240" max="240" width="16.875" style="10" customWidth="1"/>
    <col min="241" max="241" width="9" style="10" customWidth="1"/>
    <col min="242" max="243" width="9" style="23" customWidth="1"/>
    <col min="244" max="16384" width="9" style="23"/>
  </cols>
  <sheetData>
    <row r="1" spans="1:8" ht="31.5" customHeight="1" x14ac:dyDescent="0.2">
      <c r="A1" s="7" t="s">
        <v>848</v>
      </c>
      <c r="B1" s="8"/>
      <c r="C1" s="8"/>
      <c r="D1" s="8"/>
      <c r="E1" s="8"/>
      <c r="F1" s="8"/>
      <c r="G1" s="8"/>
      <c r="H1" s="9"/>
    </row>
    <row r="2" spans="1:8" ht="18" customHeight="1" x14ac:dyDescent="0.2">
      <c r="A2" s="46" t="s">
        <v>1</v>
      </c>
      <c r="B2" s="47" t="s">
        <v>849</v>
      </c>
      <c r="C2" s="47" t="s">
        <v>850</v>
      </c>
      <c r="D2" s="46" t="s">
        <v>4</v>
      </c>
      <c r="E2" s="46" t="s">
        <v>5</v>
      </c>
      <c r="F2" s="48" t="s">
        <v>6</v>
      </c>
      <c r="G2" s="48" t="s">
        <v>7</v>
      </c>
      <c r="H2" s="11" t="s">
        <v>8</v>
      </c>
    </row>
    <row r="3" spans="1:8" ht="15" customHeight="1" x14ac:dyDescent="0.2">
      <c r="A3" s="40">
        <v>20190100</v>
      </c>
      <c r="B3" s="49">
        <v>2019010413</v>
      </c>
      <c r="C3" s="49" t="s">
        <v>851</v>
      </c>
      <c r="D3" s="48">
        <f>'[1]20190100'!E4</f>
        <v>6.5</v>
      </c>
      <c r="E3" s="50">
        <f>SUM(D3:D24)</f>
        <v>175.5</v>
      </c>
      <c r="F3" s="51">
        <f>E3/22</f>
        <v>7.9772727272727275</v>
      </c>
      <c r="G3" s="51">
        <f>SUM(D3:D348)/346</f>
        <v>6.6066473988439309</v>
      </c>
      <c r="H3" s="12">
        <f>60+40*(D3/44.98)</f>
        <v>65.780346820809243</v>
      </c>
    </row>
    <row r="4" spans="1:8" ht="15" customHeight="1" x14ac:dyDescent="0.2">
      <c r="A4" s="40"/>
      <c r="B4" s="49">
        <v>2019010420</v>
      </c>
      <c r="C4" s="49" t="s">
        <v>852</v>
      </c>
      <c r="D4" s="48">
        <f>'[1]20190100'!E5</f>
        <v>2</v>
      </c>
      <c r="E4" s="52"/>
      <c r="F4" s="53"/>
      <c r="G4" s="53"/>
      <c r="H4" s="12">
        <f t="shared" ref="H4:H67" si="0">60+40*(D4/44.98)</f>
        <v>61.778568252556695</v>
      </c>
    </row>
    <row r="5" spans="1:8" ht="15" customHeight="1" x14ac:dyDescent="0.2">
      <c r="A5" s="40"/>
      <c r="B5" s="49">
        <v>2019010506</v>
      </c>
      <c r="C5" s="49" t="s">
        <v>853</v>
      </c>
      <c r="D5" s="48">
        <f>'[1]20190100'!E6</f>
        <v>8</v>
      </c>
      <c r="E5" s="52"/>
      <c r="F5" s="53"/>
      <c r="G5" s="53"/>
      <c r="H5" s="12">
        <f t="shared" si="0"/>
        <v>67.114273010226768</v>
      </c>
    </row>
    <row r="6" spans="1:8" ht="15" customHeight="1" x14ac:dyDescent="0.2">
      <c r="A6" s="40"/>
      <c r="B6" s="49">
        <v>2019010521</v>
      </c>
      <c r="C6" s="49" t="s">
        <v>854</v>
      </c>
      <c r="D6" s="48">
        <f>'[1]20190100'!E7</f>
        <v>7</v>
      </c>
      <c r="E6" s="52"/>
      <c r="F6" s="53"/>
      <c r="G6" s="53"/>
      <c r="H6" s="12">
        <f t="shared" si="0"/>
        <v>66.224988883948427</v>
      </c>
    </row>
    <row r="7" spans="1:8" ht="15" customHeight="1" x14ac:dyDescent="0.2">
      <c r="A7" s="40"/>
      <c r="B7" s="49">
        <v>2019010529</v>
      </c>
      <c r="C7" s="49" t="s">
        <v>855</v>
      </c>
      <c r="D7" s="48">
        <f>'[1]20190100'!E8</f>
        <v>6.5</v>
      </c>
      <c r="E7" s="52"/>
      <c r="F7" s="53"/>
      <c r="G7" s="53"/>
      <c r="H7" s="12">
        <f t="shared" si="0"/>
        <v>65.780346820809243</v>
      </c>
    </row>
    <row r="8" spans="1:8" ht="15" customHeight="1" x14ac:dyDescent="0.2">
      <c r="A8" s="40"/>
      <c r="B8" s="49">
        <v>2019010617</v>
      </c>
      <c r="C8" s="49" t="s">
        <v>856</v>
      </c>
      <c r="D8" s="48">
        <f>'[1]20190100'!E9</f>
        <v>3</v>
      </c>
      <c r="E8" s="52"/>
      <c r="F8" s="53"/>
      <c r="G8" s="53"/>
      <c r="H8" s="12">
        <f t="shared" si="0"/>
        <v>62.667852378835036</v>
      </c>
    </row>
    <row r="9" spans="1:8" ht="15" customHeight="1" x14ac:dyDescent="0.2">
      <c r="A9" s="40"/>
      <c r="B9" s="49">
        <v>2019010708</v>
      </c>
      <c r="C9" s="49" t="s">
        <v>857</v>
      </c>
      <c r="D9" s="48">
        <f>'[1]20190100'!E10</f>
        <v>3</v>
      </c>
      <c r="E9" s="52"/>
      <c r="F9" s="53"/>
      <c r="G9" s="53"/>
      <c r="H9" s="12">
        <f t="shared" si="0"/>
        <v>62.667852378835036</v>
      </c>
    </row>
    <row r="10" spans="1:8" ht="15" customHeight="1" x14ac:dyDescent="0.2">
      <c r="A10" s="40"/>
      <c r="B10" s="49">
        <v>2019010814</v>
      </c>
      <c r="C10" s="49" t="s">
        <v>858</v>
      </c>
      <c r="D10" s="48">
        <f>'[1]20190100'!E11</f>
        <v>3</v>
      </c>
      <c r="E10" s="52"/>
      <c r="F10" s="53"/>
      <c r="G10" s="53"/>
      <c r="H10" s="12">
        <f t="shared" si="0"/>
        <v>62.667852378835036</v>
      </c>
    </row>
    <row r="11" spans="1:8" ht="15" customHeight="1" x14ac:dyDescent="0.2">
      <c r="A11" s="40"/>
      <c r="B11" s="49">
        <v>2019011003</v>
      </c>
      <c r="C11" s="49" t="s">
        <v>859</v>
      </c>
      <c r="D11" s="48">
        <f>'[1]20190100'!E12</f>
        <v>7</v>
      </c>
      <c r="E11" s="52"/>
      <c r="F11" s="53"/>
      <c r="G11" s="53"/>
      <c r="H11" s="12">
        <f t="shared" si="0"/>
        <v>66.224988883948427</v>
      </c>
    </row>
    <row r="12" spans="1:8" ht="15" customHeight="1" x14ac:dyDescent="0.2">
      <c r="A12" s="40"/>
      <c r="B12" s="49" t="s">
        <v>860</v>
      </c>
      <c r="C12" s="49" t="s">
        <v>861</v>
      </c>
      <c r="D12" s="48">
        <f>'[1]20190100'!E13</f>
        <v>1.5</v>
      </c>
      <c r="E12" s="52"/>
      <c r="F12" s="53"/>
      <c r="G12" s="53"/>
      <c r="H12" s="12">
        <f t="shared" si="0"/>
        <v>61.333926189417518</v>
      </c>
    </row>
    <row r="13" spans="1:8" ht="15" customHeight="1" x14ac:dyDescent="0.2">
      <c r="A13" s="40"/>
      <c r="B13" s="49">
        <v>2019011024</v>
      </c>
      <c r="C13" s="49" t="s">
        <v>862</v>
      </c>
      <c r="D13" s="48">
        <f>'[1]20190100'!E14</f>
        <v>2</v>
      </c>
      <c r="E13" s="52"/>
      <c r="F13" s="53"/>
      <c r="G13" s="53"/>
      <c r="H13" s="12">
        <f t="shared" si="0"/>
        <v>61.778568252556695</v>
      </c>
    </row>
    <row r="14" spans="1:8" ht="15" customHeight="1" x14ac:dyDescent="0.2">
      <c r="A14" s="40"/>
      <c r="B14" s="49">
        <v>2019011105</v>
      </c>
      <c r="C14" s="49" t="s">
        <v>863</v>
      </c>
      <c r="D14" s="48">
        <f>'[1]20190100'!E15</f>
        <v>2</v>
      </c>
      <c r="E14" s="52"/>
      <c r="F14" s="53"/>
      <c r="G14" s="53"/>
      <c r="H14" s="12">
        <f t="shared" si="0"/>
        <v>61.778568252556695</v>
      </c>
    </row>
    <row r="15" spans="1:8" ht="15" customHeight="1" x14ac:dyDescent="0.2">
      <c r="A15" s="40"/>
      <c r="B15" s="49">
        <v>2019011110</v>
      </c>
      <c r="C15" s="49" t="s">
        <v>864</v>
      </c>
      <c r="D15" s="48">
        <f>'[1]20190100'!E16</f>
        <v>10</v>
      </c>
      <c r="E15" s="52"/>
      <c r="F15" s="53"/>
      <c r="G15" s="53"/>
      <c r="H15" s="12">
        <f t="shared" si="0"/>
        <v>68.892841262783463</v>
      </c>
    </row>
    <row r="16" spans="1:8" ht="15" customHeight="1" x14ac:dyDescent="0.2">
      <c r="A16" s="40"/>
      <c r="B16" s="49">
        <v>2019011126</v>
      </c>
      <c r="C16" s="49" t="s">
        <v>865</v>
      </c>
      <c r="D16" s="48">
        <f>'[1]20190100'!E17</f>
        <v>4</v>
      </c>
      <c r="E16" s="52"/>
      <c r="F16" s="53"/>
      <c r="G16" s="53"/>
      <c r="H16" s="12">
        <f t="shared" si="0"/>
        <v>63.557136505113384</v>
      </c>
    </row>
    <row r="17" spans="1:8" ht="15" customHeight="1" x14ac:dyDescent="0.2">
      <c r="A17" s="40"/>
      <c r="B17" s="49">
        <v>2019011209</v>
      </c>
      <c r="C17" s="49" t="s">
        <v>866</v>
      </c>
      <c r="D17" s="48">
        <f>'[1]20190100'!E18</f>
        <v>8.5</v>
      </c>
      <c r="E17" s="52"/>
      <c r="F17" s="53"/>
      <c r="G17" s="53"/>
      <c r="H17" s="12">
        <f t="shared" si="0"/>
        <v>67.558915073365938</v>
      </c>
    </row>
    <row r="18" spans="1:8" ht="15" customHeight="1" x14ac:dyDescent="0.2">
      <c r="A18" s="40"/>
      <c r="B18" s="49">
        <v>2019020316</v>
      </c>
      <c r="C18" s="49" t="s">
        <v>867</v>
      </c>
      <c r="D18" s="48">
        <f>'[1]20190100'!E19</f>
        <v>7</v>
      </c>
      <c r="E18" s="52"/>
      <c r="F18" s="53"/>
      <c r="G18" s="53"/>
      <c r="H18" s="12">
        <f t="shared" si="0"/>
        <v>66.224988883948427</v>
      </c>
    </row>
    <row r="19" spans="1:8" ht="15" customHeight="1" x14ac:dyDescent="0.2">
      <c r="A19" s="40"/>
      <c r="B19" s="49">
        <v>2019020527</v>
      </c>
      <c r="C19" s="49" t="s">
        <v>868</v>
      </c>
      <c r="D19" s="48">
        <f>'[1]20190100'!E20</f>
        <v>9</v>
      </c>
      <c r="E19" s="52"/>
      <c r="F19" s="53"/>
      <c r="G19" s="53"/>
      <c r="H19" s="12">
        <f t="shared" si="0"/>
        <v>68.003557136505108</v>
      </c>
    </row>
    <row r="20" spans="1:8" ht="15" customHeight="1" x14ac:dyDescent="0.2">
      <c r="A20" s="40"/>
      <c r="B20" s="49">
        <v>2019041118</v>
      </c>
      <c r="C20" s="49" t="s">
        <v>869</v>
      </c>
      <c r="D20" s="48">
        <f>'[1]20190100'!E21</f>
        <v>2</v>
      </c>
      <c r="E20" s="52"/>
      <c r="F20" s="53"/>
      <c r="G20" s="53"/>
      <c r="H20" s="12">
        <f t="shared" si="0"/>
        <v>61.778568252556695</v>
      </c>
    </row>
    <row r="21" spans="1:8" ht="15" customHeight="1" x14ac:dyDescent="0.2">
      <c r="A21" s="40"/>
      <c r="B21" s="49">
        <v>2019053510</v>
      </c>
      <c r="C21" s="49" t="s">
        <v>870</v>
      </c>
      <c r="D21" s="48">
        <f>'[1]20190100'!E22</f>
        <v>69</v>
      </c>
      <c r="E21" s="52"/>
      <c r="F21" s="53"/>
      <c r="G21" s="53"/>
      <c r="H21" s="12">
        <v>100</v>
      </c>
    </row>
    <row r="22" spans="1:8" ht="15" customHeight="1" x14ac:dyDescent="0.2">
      <c r="A22" s="40"/>
      <c r="B22" s="49">
        <v>2019071519</v>
      </c>
      <c r="C22" s="49" t="s">
        <v>871</v>
      </c>
      <c r="D22" s="48">
        <f>'[1]20190100'!E23</f>
        <v>2</v>
      </c>
      <c r="E22" s="52"/>
      <c r="F22" s="53"/>
      <c r="G22" s="53"/>
      <c r="H22" s="12">
        <f t="shared" si="0"/>
        <v>61.778568252556695</v>
      </c>
    </row>
    <row r="23" spans="1:8" ht="15" customHeight="1" x14ac:dyDescent="0.2">
      <c r="A23" s="40"/>
      <c r="B23" s="49">
        <v>2019101103</v>
      </c>
      <c r="C23" s="49" t="s">
        <v>872</v>
      </c>
      <c r="D23" s="48">
        <f>'[1]20190100'!E24</f>
        <v>0</v>
      </c>
      <c r="E23" s="52"/>
      <c r="F23" s="53"/>
      <c r="G23" s="53"/>
      <c r="H23" s="12">
        <f t="shared" si="0"/>
        <v>60</v>
      </c>
    </row>
    <row r="24" spans="1:8" ht="15" customHeight="1" x14ac:dyDescent="0.2">
      <c r="A24" s="40"/>
      <c r="B24" s="49">
        <v>2019105302</v>
      </c>
      <c r="C24" s="49" t="s">
        <v>873</v>
      </c>
      <c r="D24" s="48">
        <f>'[1]20190100'!E25</f>
        <v>12.5</v>
      </c>
      <c r="E24" s="54"/>
      <c r="F24" s="55"/>
      <c r="G24" s="53"/>
      <c r="H24" s="12">
        <f t="shared" si="0"/>
        <v>71.116051578479329</v>
      </c>
    </row>
    <row r="25" spans="1:8" ht="14.1" customHeight="1" x14ac:dyDescent="0.2">
      <c r="A25" s="40">
        <v>20190101</v>
      </c>
      <c r="B25" s="56" t="s">
        <v>874</v>
      </c>
      <c r="C25" s="56" t="s">
        <v>875</v>
      </c>
      <c r="D25" s="48">
        <f>'[1]20190101'!E4</f>
        <v>0</v>
      </c>
      <c r="E25" s="50">
        <f>SUM(D25:D52)</f>
        <v>19.5</v>
      </c>
      <c r="F25" s="51">
        <f>E25/28</f>
        <v>0.6964285714285714</v>
      </c>
      <c r="G25" s="53"/>
      <c r="H25" s="12">
        <f t="shared" si="0"/>
        <v>60</v>
      </c>
    </row>
    <row r="26" spans="1:8" ht="14.1" customHeight="1" x14ac:dyDescent="0.2">
      <c r="A26" s="40"/>
      <c r="B26" s="56" t="s">
        <v>876</v>
      </c>
      <c r="C26" s="56" t="s">
        <v>877</v>
      </c>
      <c r="D26" s="48">
        <f>'[1]20190101'!E5</f>
        <v>0</v>
      </c>
      <c r="E26" s="52"/>
      <c r="F26" s="53"/>
      <c r="G26" s="53"/>
      <c r="H26" s="12">
        <f t="shared" si="0"/>
        <v>60</v>
      </c>
    </row>
    <row r="27" spans="1:8" ht="14.1" customHeight="1" x14ac:dyDescent="0.2">
      <c r="A27" s="40"/>
      <c r="B27" s="56" t="s">
        <v>878</v>
      </c>
      <c r="C27" s="56" t="s">
        <v>879</v>
      </c>
      <c r="D27" s="48">
        <f>'[1]20190101'!E6</f>
        <v>0</v>
      </c>
      <c r="E27" s="52"/>
      <c r="F27" s="53"/>
      <c r="G27" s="53"/>
      <c r="H27" s="12">
        <f t="shared" si="0"/>
        <v>60</v>
      </c>
    </row>
    <row r="28" spans="1:8" ht="14.1" customHeight="1" x14ac:dyDescent="0.2">
      <c r="A28" s="40"/>
      <c r="B28" s="56" t="s">
        <v>880</v>
      </c>
      <c r="C28" s="56" t="s">
        <v>881</v>
      </c>
      <c r="D28" s="48">
        <f>'[1]20190101'!E7</f>
        <v>0</v>
      </c>
      <c r="E28" s="52"/>
      <c r="F28" s="53"/>
      <c r="G28" s="53"/>
      <c r="H28" s="12">
        <f t="shared" si="0"/>
        <v>60</v>
      </c>
    </row>
    <row r="29" spans="1:8" ht="14.1" customHeight="1" x14ac:dyDescent="0.2">
      <c r="A29" s="40"/>
      <c r="B29" s="56" t="s">
        <v>882</v>
      </c>
      <c r="C29" s="56" t="s">
        <v>883</v>
      </c>
      <c r="D29" s="48">
        <f>'[1]20190101'!E8</f>
        <v>0</v>
      </c>
      <c r="E29" s="52"/>
      <c r="F29" s="53"/>
      <c r="G29" s="53"/>
      <c r="H29" s="12">
        <f t="shared" si="0"/>
        <v>60</v>
      </c>
    </row>
    <row r="30" spans="1:8" ht="14.1" customHeight="1" x14ac:dyDescent="0.2">
      <c r="A30" s="40"/>
      <c r="B30" s="56" t="s">
        <v>884</v>
      </c>
      <c r="C30" s="56" t="s">
        <v>885</v>
      </c>
      <c r="D30" s="48">
        <f>'[1]20190101'!E9</f>
        <v>1.5</v>
      </c>
      <c r="E30" s="52"/>
      <c r="F30" s="53"/>
      <c r="G30" s="53"/>
      <c r="H30" s="12">
        <f t="shared" si="0"/>
        <v>61.333926189417518</v>
      </c>
    </row>
    <row r="31" spans="1:8" ht="14.1" customHeight="1" x14ac:dyDescent="0.2">
      <c r="A31" s="40"/>
      <c r="B31" s="56" t="s">
        <v>886</v>
      </c>
      <c r="C31" s="56" t="s">
        <v>887</v>
      </c>
      <c r="D31" s="48">
        <f>'[1]20190101'!E10</f>
        <v>0</v>
      </c>
      <c r="E31" s="52"/>
      <c r="F31" s="53"/>
      <c r="G31" s="53"/>
      <c r="H31" s="12">
        <f t="shared" si="0"/>
        <v>60</v>
      </c>
    </row>
    <row r="32" spans="1:8" ht="14.1" customHeight="1" x14ac:dyDescent="0.2">
      <c r="A32" s="40"/>
      <c r="B32" s="56" t="s">
        <v>888</v>
      </c>
      <c r="C32" s="56" t="s">
        <v>889</v>
      </c>
      <c r="D32" s="48">
        <f>'[1]20190101'!E11</f>
        <v>0</v>
      </c>
      <c r="E32" s="52"/>
      <c r="F32" s="53"/>
      <c r="G32" s="53"/>
      <c r="H32" s="12">
        <f t="shared" si="0"/>
        <v>60</v>
      </c>
    </row>
    <row r="33" spans="1:8" ht="14.1" customHeight="1" x14ac:dyDescent="0.2">
      <c r="A33" s="40"/>
      <c r="B33" s="56" t="s">
        <v>890</v>
      </c>
      <c r="C33" s="56" t="s">
        <v>891</v>
      </c>
      <c r="D33" s="48">
        <f>'[1]20190101'!E12</f>
        <v>0</v>
      </c>
      <c r="E33" s="52"/>
      <c r="F33" s="53"/>
      <c r="G33" s="53"/>
      <c r="H33" s="12">
        <f t="shared" si="0"/>
        <v>60</v>
      </c>
    </row>
    <row r="34" spans="1:8" ht="14.1" customHeight="1" x14ac:dyDescent="0.2">
      <c r="A34" s="40"/>
      <c r="B34" s="56" t="s">
        <v>892</v>
      </c>
      <c r="C34" s="56" t="s">
        <v>893</v>
      </c>
      <c r="D34" s="48">
        <f>'[1]20190101'!E13</f>
        <v>1.5</v>
      </c>
      <c r="E34" s="52"/>
      <c r="F34" s="53"/>
      <c r="G34" s="53"/>
      <c r="H34" s="12">
        <f t="shared" si="0"/>
        <v>61.333926189417518</v>
      </c>
    </row>
    <row r="35" spans="1:8" ht="14.1" customHeight="1" x14ac:dyDescent="0.2">
      <c r="A35" s="40"/>
      <c r="B35" s="56" t="s">
        <v>894</v>
      </c>
      <c r="C35" s="56" t="s">
        <v>895</v>
      </c>
      <c r="D35" s="48">
        <f>'[1]20190101'!E14</f>
        <v>1.5</v>
      </c>
      <c r="E35" s="52"/>
      <c r="F35" s="53"/>
      <c r="G35" s="53"/>
      <c r="H35" s="12">
        <f t="shared" si="0"/>
        <v>61.333926189417518</v>
      </c>
    </row>
    <row r="36" spans="1:8" ht="14.1" customHeight="1" x14ac:dyDescent="0.2">
      <c r="A36" s="40"/>
      <c r="B36" s="56" t="s">
        <v>896</v>
      </c>
      <c r="C36" s="56" t="s">
        <v>134</v>
      </c>
      <c r="D36" s="48">
        <f>'[1]20190101'!E15</f>
        <v>0</v>
      </c>
      <c r="E36" s="52"/>
      <c r="F36" s="53"/>
      <c r="G36" s="53"/>
      <c r="H36" s="12">
        <f t="shared" si="0"/>
        <v>60</v>
      </c>
    </row>
    <row r="37" spans="1:8" ht="14.1" customHeight="1" x14ac:dyDescent="0.2">
      <c r="A37" s="40"/>
      <c r="B37" s="56" t="s">
        <v>897</v>
      </c>
      <c r="C37" s="56" t="s">
        <v>898</v>
      </c>
      <c r="D37" s="48">
        <f>'[1]20190101'!E16</f>
        <v>0</v>
      </c>
      <c r="E37" s="52"/>
      <c r="F37" s="53"/>
      <c r="G37" s="53"/>
      <c r="H37" s="12">
        <f t="shared" si="0"/>
        <v>60</v>
      </c>
    </row>
    <row r="38" spans="1:8" ht="14.1" customHeight="1" x14ac:dyDescent="0.2">
      <c r="A38" s="40"/>
      <c r="B38" s="56" t="s">
        <v>899</v>
      </c>
      <c r="C38" s="56" t="s">
        <v>900</v>
      </c>
      <c r="D38" s="48">
        <f>'[1]20190101'!E17</f>
        <v>0</v>
      </c>
      <c r="E38" s="52"/>
      <c r="F38" s="53"/>
      <c r="G38" s="53"/>
      <c r="H38" s="12">
        <f t="shared" si="0"/>
        <v>60</v>
      </c>
    </row>
    <row r="39" spans="1:8" ht="14.1" customHeight="1" x14ac:dyDescent="0.2">
      <c r="A39" s="40"/>
      <c r="B39" s="56" t="s">
        <v>901</v>
      </c>
      <c r="C39" s="56" t="s">
        <v>902</v>
      </c>
      <c r="D39" s="48">
        <f>'[1]20190101'!E18</f>
        <v>0</v>
      </c>
      <c r="E39" s="52"/>
      <c r="F39" s="53"/>
      <c r="G39" s="53"/>
      <c r="H39" s="12">
        <f t="shared" si="0"/>
        <v>60</v>
      </c>
    </row>
    <row r="40" spans="1:8" ht="14.1" customHeight="1" x14ac:dyDescent="0.2">
      <c r="A40" s="40"/>
      <c r="B40" s="56" t="s">
        <v>903</v>
      </c>
      <c r="C40" s="56" t="s">
        <v>904</v>
      </c>
      <c r="D40" s="48">
        <f>'[1]20190101'!E19</f>
        <v>0</v>
      </c>
      <c r="E40" s="52"/>
      <c r="F40" s="53"/>
      <c r="G40" s="53"/>
      <c r="H40" s="12">
        <f t="shared" si="0"/>
        <v>60</v>
      </c>
    </row>
    <row r="41" spans="1:8" ht="14.1" customHeight="1" x14ac:dyDescent="0.2">
      <c r="A41" s="40"/>
      <c r="B41" s="56" t="s">
        <v>905</v>
      </c>
      <c r="C41" s="56" t="s">
        <v>906</v>
      </c>
      <c r="D41" s="48">
        <f>'[1]20190101'!E20</f>
        <v>0</v>
      </c>
      <c r="E41" s="52"/>
      <c r="F41" s="53"/>
      <c r="G41" s="53"/>
      <c r="H41" s="12">
        <f t="shared" si="0"/>
        <v>60</v>
      </c>
    </row>
    <row r="42" spans="1:8" ht="14.1" customHeight="1" x14ac:dyDescent="0.2">
      <c r="A42" s="40"/>
      <c r="B42" s="56" t="s">
        <v>907</v>
      </c>
      <c r="C42" s="56" t="s">
        <v>908</v>
      </c>
      <c r="D42" s="48">
        <f>'[1]20190101'!E21</f>
        <v>0</v>
      </c>
      <c r="E42" s="52"/>
      <c r="F42" s="53"/>
      <c r="G42" s="53"/>
      <c r="H42" s="12">
        <f t="shared" si="0"/>
        <v>60</v>
      </c>
    </row>
    <row r="43" spans="1:8" ht="14.1" customHeight="1" x14ac:dyDescent="0.2">
      <c r="A43" s="40"/>
      <c r="B43" s="56" t="s">
        <v>909</v>
      </c>
      <c r="C43" s="56" t="s">
        <v>910</v>
      </c>
      <c r="D43" s="48">
        <f>'[1]20190101'!E22</f>
        <v>11</v>
      </c>
      <c r="E43" s="52"/>
      <c r="F43" s="53"/>
      <c r="G43" s="53"/>
      <c r="H43" s="12">
        <f t="shared" si="0"/>
        <v>69.782125389061804</v>
      </c>
    </row>
    <row r="44" spans="1:8" ht="14.1" customHeight="1" x14ac:dyDescent="0.2">
      <c r="A44" s="40"/>
      <c r="B44" s="56" t="s">
        <v>911</v>
      </c>
      <c r="C44" s="56" t="s">
        <v>912</v>
      </c>
      <c r="D44" s="48">
        <f>'[1]20190101'!E23</f>
        <v>0</v>
      </c>
      <c r="E44" s="52"/>
      <c r="F44" s="53"/>
      <c r="G44" s="53"/>
      <c r="H44" s="12">
        <f t="shared" si="0"/>
        <v>60</v>
      </c>
    </row>
    <row r="45" spans="1:8" ht="14.1" customHeight="1" x14ac:dyDescent="0.2">
      <c r="A45" s="40"/>
      <c r="B45" s="56" t="s">
        <v>913</v>
      </c>
      <c r="C45" s="56" t="s">
        <v>914</v>
      </c>
      <c r="D45" s="48">
        <f>'[1]20190101'!E24</f>
        <v>0</v>
      </c>
      <c r="E45" s="52"/>
      <c r="F45" s="53"/>
      <c r="G45" s="53"/>
      <c r="H45" s="12">
        <f t="shared" si="0"/>
        <v>60</v>
      </c>
    </row>
    <row r="46" spans="1:8" ht="14.1" customHeight="1" x14ac:dyDescent="0.2">
      <c r="A46" s="40"/>
      <c r="B46" s="56" t="s">
        <v>915</v>
      </c>
      <c r="C46" s="56" t="s">
        <v>916</v>
      </c>
      <c r="D46" s="48">
        <f>'[1]20190101'!E25</f>
        <v>0</v>
      </c>
      <c r="E46" s="52"/>
      <c r="F46" s="53"/>
      <c r="G46" s="53"/>
      <c r="H46" s="12">
        <f t="shared" si="0"/>
        <v>60</v>
      </c>
    </row>
    <row r="47" spans="1:8" ht="14.1" customHeight="1" x14ac:dyDescent="0.2">
      <c r="A47" s="40"/>
      <c r="B47" s="56" t="s">
        <v>917</v>
      </c>
      <c r="C47" s="56" t="s">
        <v>918</v>
      </c>
      <c r="D47" s="48">
        <f>'[1]20190101'!E26</f>
        <v>0</v>
      </c>
      <c r="E47" s="52"/>
      <c r="F47" s="53"/>
      <c r="G47" s="53"/>
      <c r="H47" s="12">
        <f t="shared" si="0"/>
        <v>60</v>
      </c>
    </row>
    <row r="48" spans="1:8" ht="14.1" customHeight="1" x14ac:dyDescent="0.2">
      <c r="A48" s="40"/>
      <c r="B48" s="56" t="s">
        <v>919</v>
      </c>
      <c r="C48" s="56" t="s">
        <v>920</v>
      </c>
      <c r="D48" s="48">
        <f>'[1]20190101'!E27</f>
        <v>0</v>
      </c>
      <c r="E48" s="52"/>
      <c r="F48" s="53"/>
      <c r="G48" s="53"/>
      <c r="H48" s="12">
        <f t="shared" si="0"/>
        <v>60</v>
      </c>
    </row>
    <row r="49" spans="1:241" ht="14.1" customHeight="1" x14ac:dyDescent="0.2">
      <c r="A49" s="40"/>
      <c r="B49" s="56" t="s">
        <v>921</v>
      </c>
      <c r="C49" s="56" t="s">
        <v>922</v>
      </c>
      <c r="D49" s="48">
        <f>'[1]20190101'!E28</f>
        <v>0</v>
      </c>
      <c r="E49" s="52"/>
      <c r="F49" s="53"/>
      <c r="G49" s="53"/>
      <c r="H49" s="12">
        <f t="shared" si="0"/>
        <v>60</v>
      </c>
    </row>
    <row r="50" spans="1:241" ht="14.1" customHeight="1" x14ac:dyDescent="0.2">
      <c r="A50" s="40"/>
      <c r="B50" s="56" t="s">
        <v>923</v>
      </c>
      <c r="C50" s="56" t="s">
        <v>924</v>
      </c>
      <c r="D50" s="48">
        <f>'[1]20190101'!E29</f>
        <v>4</v>
      </c>
      <c r="E50" s="52"/>
      <c r="F50" s="53"/>
      <c r="G50" s="53"/>
      <c r="H50" s="12">
        <f t="shared" si="0"/>
        <v>63.557136505113384</v>
      </c>
    </row>
    <row r="51" spans="1:241" ht="14.1" customHeight="1" x14ac:dyDescent="0.2">
      <c r="A51" s="40"/>
      <c r="B51" s="56" t="s">
        <v>925</v>
      </c>
      <c r="C51" s="56" t="s">
        <v>926</v>
      </c>
      <c r="D51" s="48">
        <f>'[1]20190101'!E30</f>
        <v>0</v>
      </c>
      <c r="E51" s="52"/>
      <c r="F51" s="53"/>
      <c r="G51" s="53"/>
      <c r="H51" s="12">
        <f t="shared" si="0"/>
        <v>60</v>
      </c>
    </row>
    <row r="52" spans="1:241" ht="15" customHeight="1" x14ac:dyDescent="0.2">
      <c r="A52" s="40"/>
      <c r="B52" s="56" t="s">
        <v>927</v>
      </c>
      <c r="C52" s="56" t="s">
        <v>928</v>
      </c>
      <c r="D52" s="48">
        <f>'[1]20190101'!E31</f>
        <v>0</v>
      </c>
      <c r="E52" s="54"/>
      <c r="F52" s="55"/>
      <c r="G52" s="53"/>
      <c r="H52" s="12">
        <f t="shared" si="0"/>
        <v>60</v>
      </c>
    </row>
    <row r="53" spans="1:241" ht="13.5" customHeight="1" x14ac:dyDescent="0.2">
      <c r="A53" s="40">
        <v>20190102</v>
      </c>
      <c r="B53" s="56" t="s">
        <v>929</v>
      </c>
      <c r="C53" s="56" t="s">
        <v>930</v>
      </c>
      <c r="D53" s="42">
        <f>'[1]20190102'!E4</f>
        <v>7</v>
      </c>
      <c r="E53" s="50">
        <f>SUM(D53:D80)</f>
        <v>217</v>
      </c>
      <c r="F53" s="51">
        <f>E53/27</f>
        <v>8.0370370370370363</v>
      </c>
      <c r="G53" s="53"/>
      <c r="H53" s="12">
        <f t="shared" si="0"/>
        <v>66.224988883948427</v>
      </c>
      <c r="I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  <c r="CK53" s="13"/>
      <c r="CL53" s="13"/>
      <c r="CM53" s="13"/>
      <c r="CN53" s="13"/>
      <c r="CO53" s="13"/>
      <c r="CP53" s="13"/>
      <c r="CQ53" s="13"/>
      <c r="CR53" s="13"/>
      <c r="CS53" s="13"/>
      <c r="CT53" s="13"/>
      <c r="CU53" s="13"/>
      <c r="CV53" s="13"/>
      <c r="CW53" s="13"/>
      <c r="CX53" s="13"/>
      <c r="CY53" s="13"/>
      <c r="CZ53" s="13"/>
      <c r="DA53" s="13"/>
      <c r="DB53" s="13"/>
      <c r="DC53" s="13"/>
      <c r="DD53" s="13"/>
      <c r="DE53" s="13"/>
      <c r="DF53" s="13"/>
      <c r="DG53" s="13"/>
      <c r="DH53" s="13"/>
      <c r="DI53" s="13"/>
      <c r="DJ53" s="13"/>
      <c r="DK53" s="13"/>
      <c r="DL53" s="13"/>
      <c r="DM53" s="13"/>
      <c r="DN53" s="13"/>
      <c r="DO53" s="13"/>
      <c r="DP53" s="13"/>
      <c r="DQ53" s="13"/>
      <c r="DR53" s="13"/>
      <c r="DS53" s="13"/>
      <c r="DT53" s="13"/>
      <c r="DU53" s="13"/>
      <c r="DV53" s="13"/>
      <c r="DW53" s="13"/>
      <c r="DX53" s="13"/>
      <c r="DY53" s="13"/>
      <c r="DZ53" s="13"/>
      <c r="EA53" s="13"/>
      <c r="EB53" s="13"/>
      <c r="EC53" s="13"/>
      <c r="ED53" s="13"/>
      <c r="EE53" s="13"/>
      <c r="EF53" s="13"/>
      <c r="EG53" s="13"/>
      <c r="EH53" s="13"/>
      <c r="EI53" s="13"/>
      <c r="EJ53" s="13"/>
      <c r="EK53" s="13"/>
      <c r="EL53" s="13"/>
      <c r="EM53" s="13"/>
      <c r="EN53" s="13"/>
      <c r="EO53" s="13"/>
      <c r="EP53" s="13"/>
      <c r="EQ53" s="13"/>
      <c r="ER53" s="13"/>
      <c r="ES53" s="13"/>
      <c r="ET53" s="13"/>
      <c r="EU53" s="13"/>
      <c r="EV53" s="13"/>
      <c r="EW53" s="13"/>
      <c r="EX53" s="13"/>
      <c r="EY53" s="13"/>
      <c r="EZ53" s="13"/>
      <c r="FA53" s="13"/>
      <c r="FB53" s="13"/>
      <c r="FC53" s="13"/>
      <c r="FD53" s="13"/>
      <c r="FE53" s="13"/>
      <c r="FF53" s="13"/>
      <c r="FG53" s="13"/>
      <c r="FH53" s="13"/>
      <c r="FI53" s="13"/>
      <c r="FJ53" s="13"/>
      <c r="FK53" s="13"/>
      <c r="FL53" s="13"/>
      <c r="FM53" s="13"/>
      <c r="FN53" s="13"/>
      <c r="FO53" s="13"/>
      <c r="FP53" s="13"/>
      <c r="FQ53" s="13"/>
      <c r="FR53" s="13"/>
      <c r="FS53" s="13"/>
      <c r="FT53" s="13"/>
      <c r="FU53" s="13"/>
      <c r="FV53" s="13"/>
      <c r="FW53" s="13"/>
      <c r="FX53" s="13"/>
      <c r="FY53" s="13"/>
      <c r="FZ53" s="13"/>
      <c r="GA53" s="13"/>
      <c r="GB53" s="13"/>
      <c r="GC53" s="13"/>
      <c r="GD53" s="13"/>
      <c r="GE53" s="13"/>
      <c r="GF53" s="13"/>
      <c r="GG53" s="13"/>
      <c r="GH53" s="13"/>
      <c r="GI53" s="13"/>
      <c r="GJ53" s="13"/>
      <c r="GK53" s="13"/>
      <c r="GL53" s="13"/>
      <c r="GM53" s="13"/>
      <c r="GN53" s="13"/>
      <c r="GO53" s="13"/>
      <c r="GP53" s="13"/>
      <c r="GQ53" s="13"/>
      <c r="GR53" s="13"/>
      <c r="GS53" s="13"/>
      <c r="GT53" s="13"/>
      <c r="GU53" s="13"/>
      <c r="GV53" s="13"/>
      <c r="GW53" s="13"/>
      <c r="GX53" s="13"/>
      <c r="GY53" s="13"/>
      <c r="GZ53" s="13"/>
      <c r="HA53" s="13"/>
      <c r="HB53" s="13"/>
      <c r="HC53" s="13"/>
      <c r="HD53" s="13"/>
      <c r="HE53" s="13"/>
      <c r="HF53" s="13"/>
      <c r="HG53" s="13"/>
      <c r="HH53" s="13"/>
      <c r="HI53" s="13"/>
      <c r="HJ53" s="13"/>
      <c r="HK53" s="13"/>
      <c r="HL53" s="13"/>
      <c r="HM53" s="13"/>
      <c r="HN53" s="13"/>
      <c r="HO53" s="13"/>
      <c r="HP53" s="13"/>
      <c r="HQ53" s="13"/>
      <c r="HR53" s="13"/>
      <c r="HS53" s="13"/>
      <c r="HT53" s="13"/>
      <c r="HU53" s="13"/>
      <c r="HV53" s="13"/>
      <c r="HW53" s="13"/>
      <c r="HX53" s="13"/>
      <c r="HY53" s="13"/>
      <c r="HZ53" s="13"/>
      <c r="IA53" s="13"/>
      <c r="IB53" s="13"/>
      <c r="IC53" s="13"/>
      <c r="ID53" s="13"/>
      <c r="IE53" s="13"/>
      <c r="IF53" s="13"/>
      <c r="IG53" s="13"/>
    </row>
    <row r="54" spans="1:241" ht="14.1" customHeight="1" x14ac:dyDescent="0.2">
      <c r="A54" s="40"/>
      <c r="B54" s="56" t="s">
        <v>931</v>
      </c>
      <c r="C54" s="56" t="s">
        <v>932</v>
      </c>
      <c r="D54" s="42">
        <f>'[1]20190102'!E5</f>
        <v>7</v>
      </c>
      <c r="E54" s="52"/>
      <c r="F54" s="53"/>
      <c r="G54" s="53"/>
      <c r="H54" s="12">
        <f t="shared" si="0"/>
        <v>66.224988883948427</v>
      </c>
    </row>
    <row r="55" spans="1:241" ht="14.1" customHeight="1" x14ac:dyDescent="0.2">
      <c r="A55" s="40"/>
      <c r="B55" s="56" t="s">
        <v>933</v>
      </c>
      <c r="C55" s="56" t="s">
        <v>934</v>
      </c>
      <c r="D55" s="42">
        <f>'[1]20190102'!E6</f>
        <v>7.5</v>
      </c>
      <c r="E55" s="52"/>
      <c r="F55" s="53"/>
      <c r="G55" s="53"/>
      <c r="H55" s="12">
        <f t="shared" si="0"/>
        <v>66.669630947087597</v>
      </c>
    </row>
    <row r="56" spans="1:241" ht="14.1" customHeight="1" x14ac:dyDescent="0.2">
      <c r="A56" s="40"/>
      <c r="B56" s="56" t="s">
        <v>935</v>
      </c>
      <c r="C56" s="56" t="s">
        <v>936</v>
      </c>
      <c r="D56" s="42">
        <f>'[1]20190102'!E7</f>
        <v>7</v>
      </c>
      <c r="E56" s="52"/>
      <c r="F56" s="53"/>
      <c r="G56" s="53"/>
      <c r="H56" s="12">
        <f t="shared" si="0"/>
        <v>66.224988883948427</v>
      </c>
    </row>
    <row r="57" spans="1:241" ht="14.1" customHeight="1" x14ac:dyDescent="0.2">
      <c r="A57" s="40"/>
      <c r="B57" s="56" t="s">
        <v>937</v>
      </c>
      <c r="C57" s="56" t="s">
        <v>938</v>
      </c>
      <c r="D57" s="42">
        <f>'[1]20190102'!E8</f>
        <v>7.5</v>
      </c>
      <c r="E57" s="52"/>
      <c r="F57" s="53"/>
      <c r="G57" s="53"/>
      <c r="H57" s="12">
        <f t="shared" si="0"/>
        <v>66.669630947087597</v>
      </c>
    </row>
    <row r="58" spans="1:241" ht="14.1" customHeight="1" x14ac:dyDescent="0.2">
      <c r="A58" s="40"/>
      <c r="B58" s="56" t="s">
        <v>939</v>
      </c>
      <c r="C58" s="56" t="s">
        <v>940</v>
      </c>
      <c r="D58" s="42">
        <f>'[1]20190102'!E9</f>
        <v>7</v>
      </c>
      <c r="E58" s="52"/>
      <c r="F58" s="53"/>
      <c r="G58" s="53"/>
      <c r="H58" s="12">
        <f t="shared" si="0"/>
        <v>66.224988883948427</v>
      </c>
    </row>
    <row r="59" spans="1:241" ht="14.1" customHeight="1" x14ac:dyDescent="0.2">
      <c r="A59" s="40"/>
      <c r="B59" s="56" t="s">
        <v>941</v>
      </c>
      <c r="C59" s="56" t="s">
        <v>942</v>
      </c>
      <c r="D59" s="42">
        <f>'[1]20190102'!E10</f>
        <v>7.5</v>
      </c>
      <c r="E59" s="52"/>
      <c r="F59" s="53"/>
      <c r="G59" s="53"/>
      <c r="H59" s="12">
        <f t="shared" si="0"/>
        <v>66.669630947087597</v>
      </c>
    </row>
    <row r="60" spans="1:241" ht="14.1" customHeight="1" x14ac:dyDescent="0.2">
      <c r="A60" s="40"/>
      <c r="B60" s="56" t="s">
        <v>943</v>
      </c>
      <c r="C60" s="56" t="s">
        <v>944</v>
      </c>
      <c r="D60" s="42">
        <f>'[1]20190102'!E11</f>
        <v>7.5</v>
      </c>
      <c r="E60" s="52"/>
      <c r="F60" s="53"/>
      <c r="G60" s="53"/>
      <c r="H60" s="12">
        <f t="shared" si="0"/>
        <v>66.669630947087597</v>
      </c>
    </row>
    <row r="61" spans="1:241" ht="14.1" customHeight="1" x14ac:dyDescent="0.2">
      <c r="A61" s="40"/>
      <c r="B61" s="56" t="s">
        <v>945</v>
      </c>
      <c r="C61" s="56" t="s">
        <v>946</v>
      </c>
      <c r="D61" s="42">
        <f>'[1]20190102'!E12</f>
        <v>7</v>
      </c>
      <c r="E61" s="52"/>
      <c r="F61" s="53"/>
      <c r="G61" s="53"/>
      <c r="H61" s="12">
        <f t="shared" si="0"/>
        <v>66.224988883948427</v>
      </c>
    </row>
    <row r="62" spans="1:241" ht="14.1" customHeight="1" x14ac:dyDescent="0.2">
      <c r="A62" s="40"/>
      <c r="B62" s="56" t="s">
        <v>947</v>
      </c>
      <c r="C62" s="56" t="s">
        <v>948</v>
      </c>
      <c r="D62" s="42">
        <f>'[1]20190102'!E13</f>
        <v>9</v>
      </c>
      <c r="E62" s="52"/>
      <c r="F62" s="53"/>
      <c r="G62" s="53"/>
      <c r="H62" s="12">
        <f t="shared" si="0"/>
        <v>68.003557136505108</v>
      </c>
    </row>
    <row r="63" spans="1:241" ht="14.1" customHeight="1" x14ac:dyDescent="0.2">
      <c r="A63" s="40"/>
      <c r="B63" s="56" t="s">
        <v>949</v>
      </c>
      <c r="C63" s="56" t="s">
        <v>950</v>
      </c>
      <c r="D63" s="42">
        <f>'[1]20190102'!E14</f>
        <v>7</v>
      </c>
      <c r="E63" s="52"/>
      <c r="F63" s="53"/>
      <c r="G63" s="53"/>
      <c r="H63" s="12">
        <f t="shared" si="0"/>
        <v>66.224988883948427</v>
      </c>
    </row>
    <row r="64" spans="1:241" ht="14.1" customHeight="1" x14ac:dyDescent="0.2">
      <c r="A64" s="40"/>
      <c r="B64" s="56" t="s">
        <v>951</v>
      </c>
      <c r="C64" s="56" t="s">
        <v>952</v>
      </c>
      <c r="D64" s="42">
        <f>'[1]20190102'!E15</f>
        <v>7</v>
      </c>
      <c r="E64" s="52"/>
      <c r="F64" s="53"/>
      <c r="G64" s="53"/>
      <c r="H64" s="12">
        <f t="shared" si="0"/>
        <v>66.224988883948427</v>
      </c>
    </row>
    <row r="65" spans="1:8" ht="14.1" customHeight="1" x14ac:dyDescent="0.2">
      <c r="A65" s="40"/>
      <c r="B65" s="56" t="s">
        <v>953</v>
      </c>
      <c r="C65" s="56" t="s">
        <v>954</v>
      </c>
      <c r="D65" s="42">
        <f>'[1]20190102'!E16</f>
        <v>7</v>
      </c>
      <c r="E65" s="52"/>
      <c r="F65" s="53"/>
      <c r="G65" s="53"/>
      <c r="H65" s="12">
        <f t="shared" si="0"/>
        <v>66.224988883948427</v>
      </c>
    </row>
    <row r="66" spans="1:8" ht="14.1" customHeight="1" x14ac:dyDescent="0.2">
      <c r="A66" s="40"/>
      <c r="B66" s="56" t="s">
        <v>955</v>
      </c>
      <c r="C66" s="56" t="s">
        <v>956</v>
      </c>
      <c r="D66" s="42">
        <f>'[1]20190102'!E17</f>
        <v>7</v>
      </c>
      <c r="E66" s="52"/>
      <c r="F66" s="53"/>
      <c r="G66" s="53"/>
      <c r="H66" s="12">
        <f t="shared" si="0"/>
        <v>66.224988883948427</v>
      </c>
    </row>
    <row r="67" spans="1:8" ht="14.1" customHeight="1" x14ac:dyDescent="0.2">
      <c r="A67" s="40"/>
      <c r="B67" s="56" t="s">
        <v>957</v>
      </c>
      <c r="C67" s="56" t="s">
        <v>958</v>
      </c>
      <c r="D67" s="42">
        <f>'[1]20190102'!E18</f>
        <v>8.5</v>
      </c>
      <c r="E67" s="52"/>
      <c r="F67" s="53"/>
      <c r="G67" s="53"/>
      <c r="H67" s="12">
        <f t="shared" si="0"/>
        <v>67.558915073365938</v>
      </c>
    </row>
    <row r="68" spans="1:8" ht="14.1" customHeight="1" x14ac:dyDescent="0.2">
      <c r="A68" s="40"/>
      <c r="B68" s="56" t="s">
        <v>959</v>
      </c>
      <c r="C68" s="56" t="s">
        <v>960</v>
      </c>
      <c r="D68" s="42">
        <f>'[1]20190102'!E19</f>
        <v>7</v>
      </c>
      <c r="E68" s="52"/>
      <c r="F68" s="53"/>
      <c r="G68" s="53"/>
      <c r="H68" s="12">
        <f t="shared" ref="H68:H131" si="1">60+40*(D68/44.98)</f>
        <v>66.224988883948427</v>
      </c>
    </row>
    <row r="69" spans="1:8" ht="14.1" customHeight="1" x14ac:dyDescent="0.2">
      <c r="A69" s="40"/>
      <c r="B69" s="56" t="s">
        <v>961</v>
      </c>
      <c r="C69" s="56" t="s">
        <v>962</v>
      </c>
      <c r="D69" s="42">
        <f>'[1]20190102'!E20</f>
        <v>7</v>
      </c>
      <c r="E69" s="52"/>
      <c r="F69" s="53"/>
      <c r="G69" s="53"/>
      <c r="H69" s="12">
        <f t="shared" si="1"/>
        <v>66.224988883948427</v>
      </c>
    </row>
    <row r="70" spans="1:8" ht="14.1" customHeight="1" x14ac:dyDescent="0.2">
      <c r="A70" s="40"/>
      <c r="B70" s="56" t="s">
        <v>963</v>
      </c>
      <c r="C70" s="56" t="s">
        <v>964</v>
      </c>
      <c r="D70" s="42">
        <f>'[1]20190102'!E21</f>
        <v>7</v>
      </c>
      <c r="E70" s="52"/>
      <c r="F70" s="53"/>
      <c r="G70" s="53"/>
      <c r="H70" s="12">
        <f t="shared" si="1"/>
        <v>66.224988883948427</v>
      </c>
    </row>
    <row r="71" spans="1:8" ht="14.1" customHeight="1" x14ac:dyDescent="0.2">
      <c r="A71" s="40"/>
      <c r="B71" s="56" t="s">
        <v>965</v>
      </c>
      <c r="C71" s="56" t="s">
        <v>966</v>
      </c>
      <c r="D71" s="42">
        <f>'[1]20190102'!E22</f>
        <v>7</v>
      </c>
      <c r="E71" s="52"/>
      <c r="F71" s="53"/>
      <c r="G71" s="53"/>
      <c r="H71" s="12">
        <f t="shared" si="1"/>
        <v>66.224988883948427</v>
      </c>
    </row>
    <row r="72" spans="1:8" ht="14.1" customHeight="1" x14ac:dyDescent="0.2">
      <c r="A72" s="40"/>
      <c r="B72" s="56" t="s">
        <v>967</v>
      </c>
      <c r="C72" s="56" t="s">
        <v>968</v>
      </c>
      <c r="D72" s="42">
        <f>'[1]20190102'!E23</f>
        <v>12</v>
      </c>
      <c r="E72" s="52"/>
      <c r="F72" s="53"/>
      <c r="G72" s="53"/>
      <c r="H72" s="12">
        <f t="shared" si="1"/>
        <v>70.671409515340144</v>
      </c>
    </row>
    <row r="73" spans="1:8" ht="14.1" customHeight="1" x14ac:dyDescent="0.2">
      <c r="A73" s="40"/>
      <c r="B73" s="56" t="s">
        <v>969</v>
      </c>
      <c r="C73" s="56" t="s">
        <v>970</v>
      </c>
      <c r="D73" s="42">
        <f>'[1]20190102'!E24</f>
        <v>9</v>
      </c>
      <c r="E73" s="52"/>
      <c r="F73" s="53"/>
      <c r="G73" s="53"/>
      <c r="H73" s="12">
        <f t="shared" si="1"/>
        <v>68.003557136505108</v>
      </c>
    </row>
    <row r="74" spans="1:8" ht="14.1" customHeight="1" x14ac:dyDescent="0.2">
      <c r="A74" s="40"/>
      <c r="B74" s="56" t="s">
        <v>971</v>
      </c>
      <c r="C74" s="56" t="s">
        <v>972</v>
      </c>
      <c r="D74" s="42">
        <f>'[1]20190102'!E25</f>
        <v>7</v>
      </c>
      <c r="E74" s="52"/>
      <c r="F74" s="53"/>
      <c r="G74" s="53"/>
      <c r="H74" s="12">
        <f t="shared" si="1"/>
        <v>66.224988883948427</v>
      </c>
    </row>
    <row r="75" spans="1:8" ht="14.1" customHeight="1" x14ac:dyDescent="0.2">
      <c r="A75" s="40"/>
      <c r="B75" s="56" t="s">
        <v>973</v>
      </c>
      <c r="C75" s="56" t="s">
        <v>974</v>
      </c>
      <c r="D75" s="42">
        <f>'[1]20190102'!E26</f>
        <v>7.5</v>
      </c>
      <c r="E75" s="52"/>
      <c r="F75" s="53"/>
      <c r="G75" s="53"/>
      <c r="H75" s="12">
        <f t="shared" si="1"/>
        <v>66.669630947087597</v>
      </c>
    </row>
    <row r="76" spans="1:8" ht="14.1" customHeight="1" x14ac:dyDescent="0.2">
      <c r="A76" s="40"/>
      <c r="B76" s="56" t="s">
        <v>975</v>
      </c>
      <c r="C76" s="56" t="s">
        <v>976</v>
      </c>
      <c r="D76" s="42">
        <f>'[1]20190102'!E27</f>
        <v>7</v>
      </c>
      <c r="E76" s="52"/>
      <c r="F76" s="53"/>
      <c r="G76" s="53"/>
      <c r="H76" s="12">
        <f t="shared" si="1"/>
        <v>66.224988883948427</v>
      </c>
    </row>
    <row r="77" spans="1:8" ht="14.1" customHeight="1" x14ac:dyDescent="0.2">
      <c r="A77" s="40"/>
      <c r="B77" s="56" t="s">
        <v>977</v>
      </c>
      <c r="C77" s="56" t="s">
        <v>978</v>
      </c>
      <c r="D77" s="42">
        <f>'[1]20190102'!E28</f>
        <v>7</v>
      </c>
      <c r="E77" s="52"/>
      <c r="F77" s="53"/>
      <c r="G77" s="53"/>
      <c r="H77" s="12">
        <f t="shared" si="1"/>
        <v>66.224988883948427</v>
      </c>
    </row>
    <row r="78" spans="1:8" ht="14.1" customHeight="1" x14ac:dyDescent="0.2">
      <c r="A78" s="40"/>
      <c r="B78" s="56" t="s">
        <v>979</v>
      </c>
      <c r="C78" s="56" t="s">
        <v>980</v>
      </c>
      <c r="D78" s="42">
        <f>'[1]20190102'!E29</f>
        <v>13.5</v>
      </c>
      <c r="E78" s="52"/>
      <c r="F78" s="53"/>
      <c r="G78" s="53"/>
      <c r="H78" s="12">
        <f t="shared" si="1"/>
        <v>72.00533570475767</v>
      </c>
    </row>
    <row r="79" spans="1:8" ht="14.1" customHeight="1" x14ac:dyDescent="0.2">
      <c r="A79" s="40"/>
      <c r="B79" s="56" t="s">
        <v>981</v>
      </c>
      <c r="C79" s="56" t="s">
        <v>982</v>
      </c>
      <c r="D79" s="42">
        <f>'[1]20190102'!E30</f>
        <v>7</v>
      </c>
      <c r="E79" s="52"/>
      <c r="F79" s="53"/>
      <c r="G79" s="53"/>
      <c r="H79" s="12">
        <f t="shared" si="1"/>
        <v>66.224988883948427</v>
      </c>
    </row>
    <row r="80" spans="1:8" ht="14.1" customHeight="1" x14ac:dyDescent="0.2">
      <c r="A80" s="40"/>
      <c r="B80" s="56" t="s">
        <v>983</v>
      </c>
      <c r="C80" s="56" t="s">
        <v>984</v>
      </c>
      <c r="D80" s="42">
        <f>'[1]20190102'!E31</f>
        <v>8.5</v>
      </c>
      <c r="E80" s="54"/>
      <c r="F80" s="55"/>
      <c r="G80" s="53"/>
      <c r="H80" s="12">
        <f t="shared" si="1"/>
        <v>67.558915073365938</v>
      </c>
    </row>
    <row r="81" spans="1:8" ht="14.1" customHeight="1" x14ac:dyDescent="0.2">
      <c r="A81" s="40">
        <v>20190103</v>
      </c>
      <c r="B81" s="56" t="s">
        <v>985</v>
      </c>
      <c r="C81" s="56" t="s">
        <v>986</v>
      </c>
      <c r="D81" s="48">
        <f>'[1]20190103'!E4</f>
        <v>0</v>
      </c>
      <c r="E81" s="50">
        <f>SUM(D81:D108)</f>
        <v>156</v>
      </c>
      <c r="F81" s="51">
        <f>E81/28</f>
        <v>5.5714285714285712</v>
      </c>
      <c r="G81" s="53"/>
      <c r="H81" s="12">
        <f t="shared" si="1"/>
        <v>60</v>
      </c>
    </row>
    <row r="82" spans="1:8" ht="15" customHeight="1" x14ac:dyDescent="0.2">
      <c r="A82" s="40"/>
      <c r="B82" s="56" t="s">
        <v>987</v>
      </c>
      <c r="C82" s="56" t="s">
        <v>988</v>
      </c>
      <c r="D82" s="48">
        <f>'[1]20190103'!E5</f>
        <v>2.5</v>
      </c>
      <c r="E82" s="52"/>
      <c r="F82" s="53"/>
      <c r="G82" s="53"/>
      <c r="H82" s="12">
        <f t="shared" si="1"/>
        <v>62.223210315695866</v>
      </c>
    </row>
    <row r="83" spans="1:8" ht="15" customHeight="1" x14ac:dyDescent="0.2">
      <c r="A83" s="40"/>
      <c r="B83" s="56" t="s">
        <v>989</v>
      </c>
      <c r="C83" s="56" t="s">
        <v>990</v>
      </c>
      <c r="D83" s="48">
        <f>'[1]20190103'!E6</f>
        <v>2.5</v>
      </c>
      <c r="E83" s="52"/>
      <c r="F83" s="53"/>
      <c r="G83" s="53"/>
      <c r="H83" s="12">
        <f t="shared" si="1"/>
        <v>62.223210315695866</v>
      </c>
    </row>
    <row r="84" spans="1:8" ht="15" customHeight="1" x14ac:dyDescent="0.2">
      <c r="A84" s="40"/>
      <c r="B84" s="56" t="s">
        <v>991</v>
      </c>
      <c r="C84" s="56" t="s">
        <v>992</v>
      </c>
      <c r="D84" s="48">
        <f>'[1]20190103'!E7</f>
        <v>3</v>
      </c>
      <c r="E84" s="52"/>
      <c r="F84" s="53"/>
      <c r="G84" s="53"/>
      <c r="H84" s="12">
        <f t="shared" si="1"/>
        <v>62.667852378835036</v>
      </c>
    </row>
    <row r="85" spans="1:8" ht="15" customHeight="1" x14ac:dyDescent="0.2">
      <c r="A85" s="40"/>
      <c r="B85" s="56" t="s">
        <v>993</v>
      </c>
      <c r="C85" s="56" t="s">
        <v>994</v>
      </c>
      <c r="D85" s="48">
        <f>'[1]20190103'!E8</f>
        <v>2.5</v>
      </c>
      <c r="E85" s="52"/>
      <c r="F85" s="53"/>
      <c r="G85" s="53"/>
      <c r="H85" s="12">
        <f t="shared" si="1"/>
        <v>62.223210315695866</v>
      </c>
    </row>
    <row r="86" spans="1:8" ht="15" customHeight="1" x14ac:dyDescent="0.2">
      <c r="A86" s="40"/>
      <c r="B86" s="56" t="s">
        <v>995</v>
      </c>
      <c r="C86" s="56" t="s">
        <v>996</v>
      </c>
      <c r="D86" s="48">
        <f>'[1]20190103'!E9</f>
        <v>2.5</v>
      </c>
      <c r="E86" s="52"/>
      <c r="F86" s="53"/>
      <c r="G86" s="53"/>
      <c r="H86" s="12">
        <f t="shared" si="1"/>
        <v>62.223210315695866</v>
      </c>
    </row>
    <row r="87" spans="1:8" ht="15" customHeight="1" x14ac:dyDescent="0.2">
      <c r="A87" s="40"/>
      <c r="B87" s="56" t="s">
        <v>997</v>
      </c>
      <c r="C87" s="56" t="s">
        <v>998</v>
      </c>
      <c r="D87" s="48">
        <f>'[1]20190103'!E10</f>
        <v>7.5</v>
      </c>
      <c r="E87" s="52"/>
      <c r="F87" s="53"/>
      <c r="G87" s="53"/>
      <c r="H87" s="12">
        <f t="shared" si="1"/>
        <v>66.669630947087597</v>
      </c>
    </row>
    <row r="88" spans="1:8" ht="15" customHeight="1" x14ac:dyDescent="0.2">
      <c r="A88" s="40"/>
      <c r="B88" s="56" t="s">
        <v>999</v>
      </c>
      <c r="C88" s="56" t="s">
        <v>1000</v>
      </c>
      <c r="D88" s="48">
        <f>'[1]20190103'!E11</f>
        <v>7.5</v>
      </c>
      <c r="E88" s="52"/>
      <c r="F88" s="53"/>
      <c r="G88" s="53"/>
      <c r="H88" s="12">
        <f t="shared" si="1"/>
        <v>66.669630947087597</v>
      </c>
    </row>
    <row r="89" spans="1:8" ht="15" customHeight="1" x14ac:dyDescent="0.2">
      <c r="A89" s="40"/>
      <c r="B89" s="56" t="s">
        <v>1001</v>
      </c>
      <c r="C89" s="56" t="s">
        <v>1002</v>
      </c>
      <c r="D89" s="48">
        <f>'[1]20190103'!E12</f>
        <v>7.5</v>
      </c>
      <c r="E89" s="52"/>
      <c r="F89" s="53"/>
      <c r="G89" s="53"/>
      <c r="H89" s="12">
        <f t="shared" si="1"/>
        <v>66.669630947087597</v>
      </c>
    </row>
    <row r="90" spans="1:8" ht="15" customHeight="1" x14ac:dyDescent="0.2">
      <c r="A90" s="40"/>
      <c r="B90" s="56" t="s">
        <v>1003</v>
      </c>
      <c r="C90" s="56" t="s">
        <v>1004</v>
      </c>
      <c r="D90" s="48">
        <f>'[1]20190103'!E13</f>
        <v>9</v>
      </c>
      <c r="E90" s="52"/>
      <c r="F90" s="53"/>
      <c r="G90" s="53"/>
      <c r="H90" s="12">
        <f t="shared" si="1"/>
        <v>68.003557136505108</v>
      </c>
    </row>
    <row r="91" spans="1:8" ht="15" customHeight="1" x14ac:dyDescent="0.2">
      <c r="A91" s="40"/>
      <c r="B91" s="56" t="s">
        <v>1005</v>
      </c>
      <c r="C91" s="56" t="s">
        <v>1006</v>
      </c>
      <c r="D91" s="48">
        <f>'[1]20190103'!E14</f>
        <v>7.5</v>
      </c>
      <c r="E91" s="52"/>
      <c r="F91" s="53"/>
      <c r="G91" s="53"/>
      <c r="H91" s="12">
        <f t="shared" si="1"/>
        <v>66.669630947087597</v>
      </c>
    </row>
    <row r="92" spans="1:8" ht="15" customHeight="1" x14ac:dyDescent="0.2">
      <c r="A92" s="40"/>
      <c r="B92" s="56" t="s">
        <v>1007</v>
      </c>
      <c r="C92" s="56" t="s">
        <v>1008</v>
      </c>
      <c r="D92" s="48">
        <f>'[1]20190103'!E15</f>
        <v>11.5</v>
      </c>
      <c r="E92" s="52"/>
      <c r="F92" s="53"/>
      <c r="G92" s="53"/>
      <c r="H92" s="12">
        <f t="shared" si="1"/>
        <v>70.226767452200974</v>
      </c>
    </row>
    <row r="93" spans="1:8" ht="15" customHeight="1" x14ac:dyDescent="0.2">
      <c r="A93" s="40"/>
      <c r="B93" s="56" t="s">
        <v>1009</v>
      </c>
      <c r="C93" s="56" t="s">
        <v>1010</v>
      </c>
      <c r="D93" s="48">
        <f>'[1]20190103'!E16</f>
        <v>6.5</v>
      </c>
      <c r="E93" s="52"/>
      <c r="F93" s="53"/>
      <c r="G93" s="53"/>
      <c r="H93" s="12">
        <f t="shared" si="1"/>
        <v>65.780346820809243</v>
      </c>
    </row>
    <row r="94" spans="1:8" ht="15" customHeight="1" x14ac:dyDescent="0.2">
      <c r="A94" s="40"/>
      <c r="B94" s="56" t="s">
        <v>1011</v>
      </c>
      <c r="C94" s="56" t="s">
        <v>1012</v>
      </c>
      <c r="D94" s="48">
        <f>'[1]20190103'!E17</f>
        <v>7.5</v>
      </c>
      <c r="E94" s="52"/>
      <c r="F94" s="53"/>
      <c r="G94" s="53"/>
      <c r="H94" s="12">
        <f t="shared" si="1"/>
        <v>66.669630947087597</v>
      </c>
    </row>
    <row r="95" spans="1:8" ht="15" customHeight="1" x14ac:dyDescent="0.2">
      <c r="A95" s="40"/>
      <c r="B95" s="56" t="s">
        <v>1013</v>
      </c>
      <c r="C95" s="56" t="s">
        <v>1014</v>
      </c>
      <c r="D95" s="48">
        <f>'[1]20190103'!E18</f>
        <v>7.5</v>
      </c>
      <c r="E95" s="52"/>
      <c r="F95" s="53"/>
      <c r="G95" s="53"/>
      <c r="H95" s="12">
        <f t="shared" si="1"/>
        <v>66.669630947087597</v>
      </c>
    </row>
    <row r="96" spans="1:8" ht="15" customHeight="1" x14ac:dyDescent="0.2">
      <c r="A96" s="40"/>
      <c r="B96" s="56" t="s">
        <v>1015</v>
      </c>
      <c r="C96" s="56" t="s">
        <v>1016</v>
      </c>
      <c r="D96" s="48">
        <f>'[1]20190103'!E19</f>
        <v>7</v>
      </c>
      <c r="E96" s="52"/>
      <c r="F96" s="53"/>
      <c r="G96" s="53"/>
      <c r="H96" s="12">
        <f t="shared" si="1"/>
        <v>66.224988883948427</v>
      </c>
    </row>
    <row r="97" spans="1:12" ht="15" customHeight="1" x14ac:dyDescent="0.2">
      <c r="A97" s="40"/>
      <c r="B97" s="56" t="s">
        <v>1017</v>
      </c>
      <c r="C97" s="56" t="s">
        <v>1018</v>
      </c>
      <c r="D97" s="48">
        <f>'[1]20190103'!E20</f>
        <v>7.5</v>
      </c>
      <c r="E97" s="52"/>
      <c r="F97" s="53"/>
      <c r="G97" s="53"/>
      <c r="H97" s="12">
        <f t="shared" si="1"/>
        <v>66.669630947087597</v>
      </c>
    </row>
    <row r="98" spans="1:12" ht="15" customHeight="1" x14ac:dyDescent="0.2">
      <c r="A98" s="40"/>
      <c r="B98" s="56" t="s">
        <v>1019</v>
      </c>
      <c r="C98" s="56" t="s">
        <v>1020</v>
      </c>
      <c r="D98" s="48">
        <f>'[1]20190103'!E21</f>
        <v>4</v>
      </c>
      <c r="E98" s="52"/>
      <c r="F98" s="53"/>
      <c r="G98" s="53"/>
      <c r="H98" s="12">
        <f t="shared" si="1"/>
        <v>63.557136505113384</v>
      </c>
    </row>
    <row r="99" spans="1:12" ht="15" customHeight="1" x14ac:dyDescent="0.2">
      <c r="A99" s="40"/>
      <c r="B99" s="56" t="s">
        <v>1021</v>
      </c>
      <c r="C99" s="56" t="s">
        <v>1022</v>
      </c>
      <c r="D99" s="48">
        <f>'[1]20190103'!E22</f>
        <v>9</v>
      </c>
      <c r="E99" s="52"/>
      <c r="F99" s="53"/>
      <c r="G99" s="53"/>
      <c r="H99" s="12">
        <f t="shared" si="1"/>
        <v>68.003557136505108</v>
      </c>
    </row>
    <row r="100" spans="1:12" ht="15" customHeight="1" x14ac:dyDescent="0.2">
      <c r="A100" s="40"/>
      <c r="B100" s="56" t="s">
        <v>1023</v>
      </c>
      <c r="C100" s="56" t="s">
        <v>1024</v>
      </c>
      <c r="D100" s="48">
        <f>'[1]20190103'!E23</f>
        <v>5</v>
      </c>
      <c r="E100" s="52"/>
      <c r="F100" s="53"/>
      <c r="G100" s="53"/>
      <c r="H100" s="12">
        <f t="shared" si="1"/>
        <v>64.446420631391732</v>
      </c>
    </row>
    <row r="101" spans="1:12" ht="15" customHeight="1" x14ac:dyDescent="0.2">
      <c r="A101" s="40"/>
      <c r="B101" s="56" t="s">
        <v>1025</v>
      </c>
      <c r="C101" s="56" t="s">
        <v>1026</v>
      </c>
      <c r="D101" s="48">
        <f>'[1]20190103'!E24</f>
        <v>3</v>
      </c>
      <c r="E101" s="52"/>
      <c r="F101" s="53"/>
      <c r="G101" s="53"/>
      <c r="H101" s="12">
        <f t="shared" si="1"/>
        <v>62.667852378835036</v>
      </c>
    </row>
    <row r="102" spans="1:12" ht="15" customHeight="1" x14ac:dyDescent="0.2">
      <c r="A102" s="40"/>
      <c r="B102" s="56" t="s">
        <v>1027</v>
      </c>
      <c r="C102" s="56" t="s">
        <v>1028</v>
      </c>
      <c r="D102" s="48">
        <f>'[1]20190103'!E25</f>
        <v>7.5</v>
      </c>
      <c r="E102" s="52"/>
      <c r="F102" s="53"/>
      <c r="G102" s="53"/>
      <c r="H102" s="12">
        <f t="shared" si="1"/>
        <v>66.669630947087597</v>
      </c>
    </row>
    <row r="103" spans="1:12" ht="15" customHeight="1" x14ac:dyDescent="0.2">
      <c r="A103" s="40"/>
      <c r="B103" s="56" t="s">
        <v>1029</v>
      </c>
      <c r="C103" s="56" t="s">
        <v>1030</v>
      </c>
      <c r="D103" s="48">
        <f>'[1]20190103'!E26</f>
        <v>5.5</v>
      </c>
      <c r="E103" s="52"/>
      <c r="F103" s="53"/>
      <c r="G103" s="53"/>
      <c r="H103" s="12">
        <f t="shared" si="1"/>
        <v>64.891062694530902</v>
      </c>
    </row>
    <row r="104" spans="1:12" ht="14.1" customHeight="1" x14ac:dyDescent="0.2">
      <c r="A104" s="40"/>
      <c r="B104" s="56" t="s">
        <v>1031</v>
      </c>
      <c r="C104" s="56" t="s">
        <v>1032</v>
      </c>
      <c r="D104" s="48">
        <f>'[1]20190103'!E27</f>
        <v>8</v>
      </c>
      <c r="E104" s="52"/>
      <c r="F104" s="53"/>
      <c r="G104" s="53"/>
      <c r="H104" s="12">
        <f t="shared" si="1"/>
        <v>67.114273010226768</v>
      </c>
    </row>
    <row r="105" spans="1:12" ht="14.1" customHeight="1" x14ac:dyDescent="0.2">
      <c r="A105" s="40"/>
      <c r="B105" s="56" t="s">
        <v>1033</v>
      </c>
      <c r="C105" s="56" t="s">
        <v>1034</v>
      </c>
      <c r="D105" s="48">
        <f>'[1]20190103'!E28</f>
        <v>5.5</v>
      </c>
      <c r="E105" s="52"/>
      <c r="F105" s="53"/>
      <c r="G105" s="53"/>
      <c r="H105" s="12">
        <f t="shared" si="1"/>
        <v>64.891062694530902</v>
      </c>
    </row>
    <row r="106" spans="1:12" ht="14.1" customHeight="1" x14ac:dyDescent="0.2">
      <c r="A106" s="40"/>
      <c r="B106" s="56" t="s">
        <v>1035</v>
      </c>
      <c r="C106" s="56" t="s">
        <v>1036</v>
      </c>
      <c r="D106" s="48">
        <f>'[1]20190103'!E29</f>
        <v>2.5</v>
      </c>
      <c r="E106" s="52"/>
      <c r="F106" s="53"/>
      <c r="G106" s="53"/>
      <c r="H106" s="12">
        <f t="shared" si="1"/>
        <v>62.223210315695866</v>
      </c>
      <c r="J106" s="13"/>
      <c r="K106" s="13"/>
      <c r="L106" s="13"/>
    </row>
    <row r="107" spans="1:12" ht="14.1" customHeight="1" x14ac:dyDescent="0.2">
      <c r="A107" s="40"/>
      <c r="B107" s="56" t="s">
        <v>1037</v>
      </c>
      <c r="C107" s="56" t="s">
        <v>1038</v>
      </c>
      <c r="D107" s="48">
        <f>'[1]20190103'!E30</f>
        <v>4</v>
      </c>
      <c r="E107" s="52"/>
      <c r="F107" s="53"/>
      <c r="G107" s="53"/>
      <c r="H107" s="12">
        <f t="shared" si="1"/>
        <v>63.557136505113384</v>
      </c>
    </row>
    <row r="108" spans="1:12" ht="14.1" customHeight="1" x14ac:dyDescent="0.2">
      <c r="A108" s="40"/>
      <c r="B108" s="56" t="s">
        <v>1039</v>
      </c>
      <c r="C108" s="56" t="s">
        <v>1040</v>
      </c>
      <c r="D108" s="48">
        <f>'[1]20190103'!E31</f>
        <v>2.5</v>
      </c>
      <c r="E108" s="54"/>
      <c r="F108" s="55"/>
      <c r="G108" s="53"/>
      <c r="H108" s="12">
        <f t="shared" si="1"/>
        <v>62.223210315695866</v>
      </c>
    </row>
    <row r="109" spans="1:12" ht="14.1" customHeight="1" x14ac:dyDescent="0.2">
      <c r="A109" s="40">
        <v>20190104</v>
      </c>
      <c r="B109" s="56" t="s">
        <v>1041</v>
      </c>
      <c r="C109" s="56" t="s">
        <v>1042</v>
      </c>
      <c r="D109" s="48">
        <f>'[1]20190104'!E4</f>
        <v>1.5</v>
      </c>
      <c r="E109" s="50">
        <f>SUM(D109:D135)</f>
        <v>14</v>
      </c>
      <c r="F109" s="51">
        <f>E109/27</f>
        <v>0.51851851851851849</v>
      </c>
      <c r="G109" s="53"/>
      <c r="H109" s="12">
        <f t="shared" si="1"/>
        <v>61.333926189417518</v>
      </c>
    </row>
    <row r="110" spans="1:12" ht="15" customHeight="1" x14ac:dyDescent="0.2">
      <c r="A110" s="40"/>
      <c r="B110" s="56" t="s">
        <v>1043</v>
      </c>
      <c r="C110" s="56" t="s">
        <v>1044</v>
      </c>
      <c r="D110" s="48">
        <f>'[1]20190104'!E5</f>
        <v>0</v>
      </c>
      <c r="E110" s="52"/>
      <c r="F110" s="53"/>
      <c r="G110" s="53"/>
      <c r="H110" s="12">
        <f t="shared" si="1"/>
        <v>60</v>
      </c>
    </row>
    <row r="111" spans="1:12" ht="15" customHeight="1" x14ac:dyDescent="0.2">
      <c r="A111" s="40"/>
      <c r="B111" s="56" t="s">
        <v>1045</v>
      </c>
      <c r="C111" s="56" t="s">
        <v>1046</v>
      </c>
      <c r="D111" s="48">
        <f>'[1]20190104'!E6</f>
        <v>1.5</v>
      </c>
      <c r="E111" s="52"/>
      <c r="F111" s="53"/>
      <c r="G111" s="53"/>
      <c r="H111" s="12">
        <f t="shared" si="1"/>
        <v>61.333926189417518</v>
      </c>
    </row>
    <row r="112" spans="1:12" ht="15" customHeight="1" x14ac:dyDescent="0.2">
      <c r="A112" s="40"/>
      <c r="B112" s="56" t="s">
        <v>1047</v>
      </c>
      <c r="C112" s="56" t="s">
        <v>1048</v>
      </c>
      <c r="D112" s="48">
        <f>'[1]20190104'!E7</f>
        <v>0</v>
      </c>
      <c r="E112" s="52"/>
      <c r="F112" s="53"/>
      <c r="G112" s="53"/>
      <c r="H112" s="12">
        <f t="shared" si="1"/>
        <v>60</v>
      </c>
    </row>
    <row r="113" spans="1:8" ht="15" customHeight="1" x14ac:dyDescent="0.2">
      <c r="A113" s="40"/>
      <c r="B113" s="56" t="s">
        <v>1049</v>
      </c>
      <c r="C113" s="56" t="s">
        <v>1050</v>
      </c>
      <c r="D113" s="48">
        <f>'[1]20190104'!E8</f>
        <v>0</v>
      </c>
      <c r="E113" s="52"/>
      <c r="F113" s="53"/>
      <c r="G113" s="53"/>
      <c r="H113" s="12">
        <f t="shared" si="1"/>
        <v>60</v>
      </c>
    </row>
    <row r="114" spans="1:8" ht="15" customHeight="1" x14ac:dyDescent="0.2">
      <c r="A114" s="40"/>
      <c r="B114" s="56" t="s">
        <v>1051</v>
      </c>
      <c r="C114" s="56" t="s">
        <v>1052</v>
      </c>
      <c r="D114" s="48">
        <f>'[1]20190104'!E9</f>
        <v>0</v>
      </c>
      <c r="E114" s="52"/>
      <c r="F114" s="53"/>
      <c r="G114" s="53"/>
      <c r="H114" s="12">
        <f t="shared" si="1"/>
        <v>60</v>
      </c>
    </row>
    <row r="115" spans="1:8" ht="15" customHeight="1" x14ac:dyDescent="0.2">
      <c r="A115" s="40"/>
      <c r="B115" s="56" t="s">
        <v>1053</v>
      </c>
      <c r="C115" s="56" t="s">
        <v>1054</v>
      </c>
      <c r="D115" s="48">
        <f>'[1]20190104'!E10</f>
        <v>0</v>
      </c>
      <c r="E115" s="52"/>
      <c r="F115" s="53"/>
      <c r="G115" s="53"/>
      <c r="H115" s="12">
        <f t="shared" si="1"/>
        <v>60</v>
      </c>
    </row>
    <row r="116" spans="1:8" ht="15" customHeight="1" x14ac:dyDescent="0.2">
      <c r="A116" s="40"/>
      <c r="B116" s="56" t="s">
        <v>1055</v>
      </c>
      <c r="C116" s="56" t="s">
        <v>1056</v>
      </c>
      <c r="D116" s="48">
        <f>'[1]20190104'!E11</f>
        <v>0</v>
      </c>
      <c r="E116" s="52"/>
      <c r="F116" s="53"/>
      <c r="G116" s="53"/>
      <c r="H116" s="12">
        <f t="shared" si="1"/>
        <v>60</v>
      </c>
    </row>
    <row r="117" spans="1:8" ht="15" customHeight="1" x14ac:dyDescent="0.2">
      <c r="A117" s="40"/>
      <c r="B117" s="56" t="s">
        <v>1057</v>
      </c>
      <c r="C117" s="56" t="s">
        <v>1058</v>
      </c>
      <c r="D117" s="48">
        <f>'[1]20190104'!E12</f>
        <v>0</v>
      </c>
      <c r="E117" s="52"/>
      <c r="F117" s="53"/>
      <c r="G117" s="53"/>
      <c r="H117" s="12">
        <f t="shared" si="1"/>
        <v>60</v>
      </c>
    </row>
    <row r="118" spans="1:8" ht="15" customHeight="1" x14ac:dyDescent="0.2">
      <c r="A118" s="40"/>
      <c r="B118" s="56" t="s">
        <v>1059</v>
      </c>
      <c r="C118" s="56" t="s">
        <v>1060</v>
      </c>
      <c r="D118" s="48">
        <f>'[1]20190104'!E13</f>
        <v>0</v>
      </c>
      <c r="E118" s="52"/>
      <c r="F118" s="53"/>
      <c r="G118" s="53"/>
      <c r="H118" s="12">
        <f t="shared" si="1"/>
        <v>60</v>
      </c>
    </row>
    <row r="119" spans="1:8" ht="15" customHeight="1" x14ac:dyDescent="0.2">
      <c r="A119" s="40"/>
      <c r="B119" s="56" t="s">
        <v>1061</v>
      </c>
      <c r="C119" s="56" t="s">
        <v>1062</v>
      </c>
      <c r="D119" s="48">
        <f>'[1]20190104'!E14</f>
        <v>0</v>
      </c>
      <c r="E119" s="52"/>
      <c r="F119" s="53"/>
      <c r="G119" s="53"/>
      <c r="H119" s="12">
        <f t="shared" si="1"/>
        <v>60</v>
      </c>
    </row>
    <row r="120" spans="1:8" ht="15" customHeight="1" x14ac:dyDescent="0.2">
      <c r="A120" s="40"/>
      <c r="B120" s="56" t="s">
        <v>1063</v>
      </c>
      <c r="C120" s="56" t="s">
        <v>1064</v>
      </c>
      <c r="D120" s="48">
        <f>'[1]20190104'!E15</f>
        <v>0</v>
      </c>
      <c r="E120" s="52"/>
      <c r="F120" s="53"/>
      <c r="G120" s="53"/>
      <c r="H120" s="12">
        <f t="shared" si="1"/>
        <v>60</v>
      </c>
    </row>
    <row r="121" spans="1:8" ht="15" customHeight="1" x14ac:dyDescent="0.2">
      <c r="A121" s="40"/>
      <c r="B121" s="56" t="s">
        <v>1065</v>
      </c>
      <c r="C121" s="56" t="s">
        <v>1066</v>
      </c>
      <c r="D121" s="48">
        <f>'[1]20190104'!E16</f>
        <v>0</v>
      </c>
      <c r="E121" s="52"/>
      <c r="F121" s="53"/>
      <c r="G121" s="53"/>
      <c r="H121" s="12">
        <f t="shared" si="1"/>
        <v>60</v>
      </c>
    </row>
    <row r="122" spans="1:8" ht="15" customHeight="1" x14ac:dyDescent="0.2">
      <c r="A122" s="40"/>
      <c r="B122" s="56" t="s">
        <v>1067</v>
      </c>
      <c r="C122" s="56" t="s">
        <v>1068</v>
      </c>
      <c r="D122" s="48">
        <f>'[1]20190104'!E17</f>
        <v>0</v>
      </c>
      <c r="E122" s="52"/>
      <c r="F122" s="53"/>
      <c r="G122" s="53"/>
      <c r="H122" s="12">
        <f t="shared" si="1"/>
        <v>60</v>
      </c>
    </row>
    <row r="123" spans="1:8" ht="15" customHeight="1" x14ac:dyDescent="0.2">
      <c r="A123" s="40"/>
      <c r="B123" s="56" t="s">
        <v>1069</v>
      </c>
      <c r="C123" s="56" t="s">
        <v>1070</v>
      </c>
      <c r="D123" s="48">
        <f>'[1]20190104'!E18</f>
        <v>5</v>
      </c>
      <c r="E123" s="52"/>
      <c r="F123" s="53"/>
      <c r="G123" s="53"/>
      <c r="H123" s="12">
        <f t="shared" si="1"/>
        <v>64.446420631391732</v>
      </c>
    </row>
    <row r="124" spans="1:8" ht="15" customHeight="1" x14ac:dyDescent="0.2">
      <c r="A124" s="40"/>
      <c r="B124" s="56" t="s">
        <v>1071</v>
      </c>
      <c r="C124" s="56" t="s">
        <v>1072</v>
      </c>
      <c r="D124" s="48">
        <f>'[1]20190104'!E19</f>
        <v>0</v>
      </c>
      <c r="E124" s="52"/>
      <c r="F124" s="53"/>
      <c r="G124" s="53"/>
      <c r="H124" s="12">
        <f t="shared" si="1"/>
        <v>60</v>
      </c>
    </row>
    <row r="125" spans="1:8" ht="15" customHeight="1" x14ac:dyDescent="0.2">
      <c r="A125" s="40"/>
      <c r="B125" s="56" t="s">
        <v>1073</v>
      </c>
      <c r="C125" s="56" t="s">
        <v>1074</v>
      </c>
      <c r="D125" s="48">
        <f>'[1]20190104'!E20</f>
        <v>0</v>
      </c>
      <c r="E125" s="52"/>
      <c r="F125" s="53"/>
      <c r="G125" s="53"/>
      <c r="H125" s="12">
        <f t="shared" si="1"/>
        <v>60</v>
      </c>
    </row>
    <row r="126" spans="1:8" ht="15" customHeight="1" x14ac:dyDescent="0.2">
      <c r="A126" s="40"/>
      <c r="B126" s="56" t="s">
        <v>1075</v>
      </c>
      <c r="C126" s="56" t="s">
        <v>1076</v>
      </c>
      <c r="D126" s="48">
        <f>'[1]20190104'!E21</f>
        <v>0</v>
      </c>
      <c r="E126" s="52"/>
      <c r="F126" s="53"/>
      <c r="G126" s="53"/>
      <c r="H126" s="12">
        <f t="shared" si="1"/>
        <v>60</v>
      </c>
    </row>
    <row r="127" spans="1:8" ht="15" customHeight="1" x14ac:dyDescent="0.2">
      <c r="A127" s="40"/>
      <c r="B127" s="56" t="s">
        <v>1077</v>
      </c>
      <c r="C127" s="56" t="s">
        <v>1078</v>
      </c>
      <c r="D127" s="48">
        <f>'[1]20190104'!E22</f>
        <v>1.5</v>
      </c>
      <c r="E127" s="52"/>
      <c r="F127" s="53"/>
      <c r="G127" s="53"/>
      <c r="H127" s="12">
        <f t="shared" si="1"/>
        <v>61.333926189417518</v>
      </c>
    </row>
    <row r="128" spans="1:8" ht="15" customHeight="1" x14ac:dyDescent="0.2">
      <c r="A128" s="40"/>
      <c r="B128" s="56" t="s">
        <v>1079</v>
      </c>
      <c r="C128" s="56" t="s">
        <v>1080</v>
      </c>
      <c r="D128" s="48">
        <f>'[1]20190104'!E23</f>
        <v>0</v>
      </c>
      <c r="E128" s="52"/>
      <c r="F128" s="53"/>
      <c r="G128" s="53"/>
      <c r="H128" s="12">
        <f t="shared" si="1"/>
        <v>60</v>
      </c>
    </row>
    <row r="129" spans="1:8" ht="15" customHeight="1" x14ac:dyDescent="0.2">
      <c r="A129" s="40"/>
      <c r="B129" s="56" t="s">
        <v>1081</v>
      </c>
      <c r="C129" s="56" t="s">
        <v>1082</v>
      </c>
      <c r="D129" s="48">
        <f>'[1]20190104'!E24</f>
        <v>1.5</v>
      </c>
      <c r="E129" s="52"/>
      <c r="F129" s="53"/>
      <c r="G129" s="53"/>
      <c r="H129" s="12">
        <f t="shared" si="1"/>
        <v>61.333926189417518</v>
      </c>
    </row>
    <row r="130" spans="1:8" ht="14.1" customHeight="1" x14ac:dyDescent="0.2">
      <c r="A130" s="40"/>
      <c r="B130" s="56" t="s">
        <v>1083</v>
      </c>
      <c r="C130" s="56" t="s">
        <v>1084</v>
      </c>
      <c r="D130" s="48">
        <f>'[1]20190104'!E25</f>
        <v>1.5</v>
      </c>
      <c r="E130" s="52"/>
      <c r="F130" s="53"/>
      <c r="G130" s="53"/>
      <c r="H130" s="12">
        <f t="shared" si="1"/>
        <v>61.333926189417518</v>
      </c>
    </row>
    <row r="131" spans="1:8" ht="14.1" customHeight="1" x14ac:dyDescent="0.2">
      <c r="A131" s="40"/>
      <c r="B131" s="56" t="s">
        <v>1085</v>
      </c>
      <c r="C131" s="56" t="s">
        <v>1086</v>
      </c>
      <c r="D131" s="48">
        <f>'[1]20190104'!E26</f>
        <v>0</v>
      </c>
      <c r="E131" s="52"/>
      <c r="F131" s="53"/>
      <c r="G131" s="53"/>
      <c r="H131" s="12">
        <f t="shared" si="1"/>
        <v>60</v>
      </c>
    </row>
    <row r="132" spans="1:8" ht="14.1" customHeight="1" x14ac:dyDescent="0.2">
      <c r="A132" s="40"/>
      <c r="B132" s="56" t="s">
        <v>1087</v>
      </c>
      <c r="C132" s="56" t="s">
        <v>1088</v>
      </c>
      <c r="D132" s="48">
        <f>'[1]20190104'!E27</f>
        <v>1.5</v>
      </c>
      <c r="E132" s="52"/>
      <c r="F132" s="53"/>
      <c r="G132" s="53"/>
      <c r="H132" s="12">
        <f t="shared" ref="H132:H195" si="2">60+40*(D132/44.98)</f>
        <v>61.333926189417518</v>
      </c>
    </row>
    <row r="133" spans="1:8" ht="14.1" customHeight="1" x14ac:dyDescent="0.2">
      <c r="A133" s="40"/>
      <c r="B133" s="56" t="s">
        <v>1089</v>
      </c>
      <c r="C133" s="56" t="s">
        <v>1090</v>
      </c>
      <c r="D133" s="48">
        <f>'[1]20190104'!E28</f>
        <v>0</v>
      </c>
      <c r="E133" s="52"/>
      <c r="F133" s="53"/>
      <c r="G133" s="53"/>
      <c r="H133" s="12">
        <f t="shared" si="2"/>
        <v>60</v>
      </c>
    </row>
    <row r="134" spans="1:8" ht="14.1" customHeight="1" x14ac:dyDescent="0.2">
      <c r="A134" s="40"/>
      <c r="B134" s="56" t="s">
        <v>1091</v>
      </c>
      <c r="C134" s="56" t="s">
        <v>1092</v>
      </c>
      <c r="D134" s="48">
        <f>'[1]20190104'!E29</f>
        <v>0</v>
      </c>
      <c r="E134" s="52"/>
      <c r="F134" s="53"/>
      <c r="G134" s="53"/>
      <c r="H134" s="12">
        <f t="shared" si="2"/>
        <v>60</v>
      </c>
    </row>
    <row r="135" spans="1:8" ht="15.6" customHeight="1" x14ac:dyDescent="0.2">
      <c r="A135" s="40"/>
      <c r="B135" s="56" t="s">
        <v>1093</v>
      </c>
      <c r="C135" s="56" t="s">
        <v>1094</v>
      </c>
      <c r="D135" s="48">
        <f>'[1]20190104'!E30</f>
        <v>0</v>
      </c>
      <c r="E135" s="54"/>
      <c r="F135" s="55"/>
      <c r="G135" s="53"/>
      <c r="H135" s="12">
        <f t="shared" si="2"/>
        <v>60</v>
      </c>
    </row>
    <row r="136" spans="1:8" ht="15" customHeight="1" x14ac:dyDescent="0.2">
      <c r="A136" s="40">
        <v>20190105</v>
      </c>
      <c r="B136" s="56" t="s">
        <v>1095</v>
      </c>
      <c r="C136" s="56" t="s">
        <v>1096</v>
      </c>
      <c r="D136" s="48">
        <f>'[1]20190105'!E4</f>
        <v>11.5</v>
      </c>
      <c r="E136" s="50">
        <f>SUM(D136:D161)</f>
        <v>367.5</v>
      </c>
      <c r="F136" s="51">
        <f>E136/26</f>
        <v>14.134615384615385</v>
      </c>
      <c r="G136" s="53"/>
      <c r="H136" s="12">
        <f t="shared" si="2"/>
        <v>70.226767452200974</v>
      </c>
    </row>
    <row r="137" spans="1:8" ht="15" customHeight="1" x14ac:dyDescent="0.2">
      <c r="A137" s="40"/>
      <c r="B137" s="56" t="s">
        <v>1097</v>
      </c>
      <c r="C137" s="56" t="s">
        <v>1098</v>
      </c>
      <c r="D137" s="48">
        <f>'[1]20190105'!E5</f>
        <v>15</v>
      </c>
      <c r="E137" s="52"/>
      <c r="F137" s="53"/>
      <c r="G137" s="53"/>
      <c r="H137" s="12">
        <f t="shared" si="2"/>
        <v>73.339261894175195</v>
      </c>
    </row>
    <row r="138" spans="1:8" ht="15" customHeight="1" x14ac:dyDescent="0.2">
      <c r="A138" s="40"/>
      <c r="B138" s="56" t="s">
        <v>1099</v>
      </c>
      <c r="C138" s="56" t="s">
        <v>1100</v>
      </c>
      <c r="D138" s="48">
        <f>'[1]20190105'!E6</f>
        <v>12</v>
      </c>
      <c r="E138" s="52"/>
      <c r="F138" s="53"/>
      <c r="G138" s="53"/>
      <c r="H138" s="12">
        <f t="shared" si="2"/>
        <v>70.671409515340144</v>
      </c>
    </row>
    <row r="139" spans="1:8" ht="15" customHeight="1" x14ac:dyDescent="0.2">
      <c r="A139" s="40"/>
      <c r="B139" s="56" t="s">
        <v>1101</v>
      </c>
      <c r="C139" s="56" t="s">
        <v>1102</v>
      </c>
      <c r="D139" s="48">
        <f>'[1]20190105'!E7</f>
        <v>17.5</v>
      </c>
      <c r="E139" s="52"/>
      <c r="F139" s="53"/>
      <c r="G139" s="53"/>
      <c r="H139" s="12">
        <f t="shared" si="2"/>
        <v>75.562472209871061</v>
      </c>
    </row>
    <row r="140" spans="1:8" ht="15" customHeight="1" x14ac:dyDescent="0.2">
      <c r="A140" s="40"/>
      <c r="B140" s="56" t="s">
        <v>1103</v>
      </c>
      <c r="C140" s="56" t="s">
        <v>1104</v>
      </c>
      <c r="D140" s="48">
        <f>'[1]20190105'!E8</f>
        <v>11</v>
      </c>
      <c r="E140" s="52"/>
      <c r="F140" s="53"/>
      <c r="G140" s="53"/>
      <c r="H140" s="12">
        <f t="shared" si="2"/>
        <v>69.782125389061804</v>
      </c>
    </row>
    <row r="141" spans="1:8" ht="15" customHeight="1" x14ac:dyDescent="0.2">
      <c r="A141" s="40"/>
      <c r="B141" s="56" t="s">
        <v>1105</v>
      </c>
      <c r="C141" s="56" t="s">
        <v>1106</v>
      </c>
      <c r="D141" s="48">
        <f>'[1]20190105'!E9</f>
        <v>10.5</v>
      </c>
      <c r="E141" s="52"/>
      <c r="F141" s="53"/>
      <c r="G141" s="53"/>
      <c r="H141" s="12">
        <f t="shared" si="2"/>
        <v>69.337483325922634</v>
      </c>
    </row>
    <row r="142" spans="1:8" ht="15" customHeight="1" x14ac:dyDescent="0.2">
      <c r="A142" s="40"/>
      <c r="B142" s="56" t="s">
        <v>1107</v>
      </c>
      <c r="C142" s="56" t="s">
        <v>1108</v>
      </c>
      <c r="D142" s="48">
        <f>'[1]20190105'!E10</f>
        <v>10.5</v>
      </c>
      <c r="E142" s="52"/>
      <c r="F142" s="53"/>
      <c r="G142" s="53"/>
      <c r="H142" s="12">
        <f t="shared" si="2"/>
        <v>69.337483325922634</v>
      </c>
    </row>
    <row r="143" spans="1:8" ht="15" customHeight="1" x14ac:dyDescent="0.2">
      <c r="A143" s="40"/>
      <c r="B143" s="56" t="s">
        <v>1109</v>
      </c>
      <c r="C143" s="56" t="s">
        <v>1110</v>
      </c>
      <c r="D143" s="48">
        <f>'[1]20190105'!E11</f>
        <v>39</v>
      </c>
      <c r="E143" s="52"/>
      <c r="F143" s="53"/>
      <c r="G143" s="53"/>
      <c r="H143" s="12">
        <f t="shared" si="2"/>
        <v>94.682080924855484</v>
      </c>
    </row>
    <row r="144" spans="1:8" ht="15" customHeight="1" x14ac:dyDescent="0.2">
      <c r="A144" s="40"/>
      <c r="B144" s="56" t="s">
        <v>1111</v>
      </c>
      <c r="C144" s="56" t="s">
        <v>1112</v>
      </c>
      <c r="D144" s="48">
        <f>'[1]20190105'!E12</f>
        <v>16.5</v>
      </c>
      <c r="E144" s="52"/>
      <c r="F144" s="53"/>
      <c r="G144" s="53"/>
      <c r="H144" s="12">
        <f t="shared" si="2"/>
        <v>74.673188083592706</v>
      </c>
    </row>
    <row r="145" spans="1:8" ht="15" customHeight="1" x14ac:dyDescent="0.2">
      <c r="A145" s="40"/>
      <c r="B145" s="56" t="s">
        <v>1113</v>
      </c>
      <c r="C145" s="56" t="s">
        <v>1114</v>
      </c>
      <c r="D145" s="48">
        <f>'[1]20190105'!E13</f>
        <v>11</v>
      </c>
      <c r="E145" s="52"/>
      <c r="F145" s="53"/>
      <c r="G145" s="53"/>
      <c r="H145" s="12">
        <f t="shared" si="2"/>
        <v>69.782125389061804</v>
      </c>
    </row>
    <row r="146" spans="1:8" ht="15" customHeight="1" x14ac:dyDescent="0.2">
      <c r="A146" s="40"/>
      <c r="B146" s="56" t="s">
        <v>1115</v>
      </c>
      <c r="C146" s="56" t="s">
        <v>1116</v>
      </c>
      <c r="D146" s="48">
        <f>'[1]20190105'!E14</f>
        <v>15</v>
      </c>
      <c r="E146" s="52"/>
      <c r="F146" s="53"/>
      <c r="G146" s="53"/>
      <c r="H146" s="12">
        <f t="shared" si="2"/>
        <v>73.339261894175195</v>
      </c>
    </row>
    <row r="147" spans="1:8" ht="15" customHeight="1" x14ac:dyDescent="0.2">
      <c r="A147" s="40"/>
      <c r="B147" s="56" t="s">
        <v>1117</v>
      </c>
      <c r="C147" s="56" t="s">
        <v>1118</v>
      </c>
      <c r="D147" s="48">
        <f>'[1]20190105'!E15</f>
        <v>10.5</v>
      </c>
      <c r="E147" s="52"/>
      <c r="F147" s="53"/>
      <c r="G147" s="53"/>
      <c r="H147" s="12">
        <f t="shared" si="2"/>
        <v>69.337483325922634</v>
      </c>
    </row>
    <row r="148" spans="1:8" ht="15" customHeight="1" x14ac:dyDescent="0.2">
      <c r="A148" s="40"/>
      <c r="B148" s="56" t="s">
        <v>1119</v>
      </c>
      <c r="C148" s="56" t="s">
        <v>1120</v>
      </c>
      <c r="D148" s="48">
        <f>'[1]20190105'!E16</f>
        <v>23</v>
      </c>
      <c r="E148" s="52"/>
      <c r="F148" s="53"/>
      <c r="G148" s="53"/>
      <c r="H148" s="12">
        <f t="shared" si="2"/>
        <v>80.453534904401963</v>
      </c>
    </row>
    <row r="149" spans="1:8" ht="15" customHeight="1" x14ac:dyDescent="0.2">
      <c r="A149" s="40"/>
      <c r="B149" s="56" t="s">
        <v>1121</v>
      </c>
      <c r="C149" s="56" t="s">
        <v>1122</v>
      </c>
      <c r="D149" s="48">
        <f>'[1]20190105'!E17</f>
        <v>16.5</v>
      </c>
      <c r="E149" s="52"/>
      <c r="F149" s="53"/>
      <c r="G149" s="53"/>
      <c r="H149" s="12">
        <f t="shared" si="2"/>
        <v>74.673188083592706</v>
      </c>
    </row>
    <row r="150" spans="1:8" ht="14.1" customHeight="1" x14ac:dyDescent="0.2">
      <c r="A150" s="40"/>
      <c r="B150" s="56" t="s">
        <v>1123</v>
      </c>
      <c r="C150" s="56" t="s">
        <v>1124</v>
      </c>
      <c r="D150" s="48">
        <f>'[1]20190105'!E18</f>
        <v>9</v>
      </c>
      <c r="E150" s="52"/>
      <c r="F150" s="53"/>
      <c r="G150" s="53"/>
      <c r="H150" s="12">
        <f t="shared" si="2"/>
        <v>68.003557136505108</v>
      </c>
    </row>
    <row r="151" spans="1:8" ht="14.1" customHeight="1" x14ac:dyDescent="0.2">
      <c r="A151" s="40"/>
      <c r="B151" s="56" t="s">
        <v>1125</v>
      </c>
      <c r="C151" s="56" t="s">
        <v>1126</v>
      </c>
      <c r="D151" s="48">
        <f>'[1]20190105'!E19</f>
        <v>9</v>
      </c>
      <c r="E151" s="52"/>
      <c r="F151" s="53"/>
      <c r="G151" s="53"/>
      <c r="H151" s="12">
        <f t="shared" si="2"/>
        <v>68.003557136505108</v>
      </c>
    </row>
    <row r="152" spans="1:8" ht="14.1" customHeight="1" x14ac:dyDescent="0.2">
      <c r="A152" s="40"/>
      <c r="B152" s="56" t="s">
        <v>1127</v>
      </c>
      <c r="C152" s="56" t="s">
        <v>1128</v>
      </c>
      <c r="D152" s="48">
        <f>'[1]20190105'!E20</f>
        <v>9</v>
      </c>
      <c r="E152" s="52"/>
      <c r="F152" s="53"/>
      <c r="G152" s="53"/>
      <c r="H152" s="12">
        <f t="shared" si="2"/>
        <v>68.003557136505108</v>
      </c>
    </row>
    <row r="153" spans="1:8" ht="14.1" customHeight="1" x14ac:dyDescent="0.2">
      <c r="A153" s="40"/>
      <c r="B153" s="56" t="s">
        <v>1129</v>
      </c>
      <c r="C153" s="56" t="s">
        <v>1130</v>
      </c>
      <c r="D153" s="48">
        <f>'[1]20190105'!E21</f>
        <v>25</v>
      </c>
      <c r="E153" s="52"/>
      <c r="F153" s="53"/>
      <c r="G153" s="53"/>
      <c r="H153" s="12">
        <f t="shared" si="2"/>
        <v>82.232103156958658</v>
      </c>
    </row>
    <row r="154" spans="1:8" ht="14.1" customHeight="1" x14ac:dyDescent="0.2">
      <c r="A154" s="40"/>
      <c r="B154" s="56" t="s">
        <v>1131</v>
      </c>
      <c r="C154" s="56" t="s">
        <v>1132</v>
      </c>
      <c r="D154" s="48">
        <f>'[1]20190105'!E22</f>
        <v>19.5</v>
      </c>
      <c r="E154" s="52"/>
      <c r="F154" s="53"/>
      <c r="G154" s="53"/>
      <c r="H154" s="12">
        <f t="shared" si="2"/>
        <v>77.341040462427742</v>
      </c>
    </row>
    <row r="155" spans="1:8" ht="14.1" customHeight="1" x14ac:dyDescent="0.2">
      <c r="A155" s="40"/>
      <c r="B155" s="56" t="s">
        <v>1133</v>
      </c>
      <c r="C155" s="56" t="s">
        <v>1134</v>
      </c>
      <c r="D155" s="48">
        <f>'[1]20190105'!E23</f>
        <v>11</v>
      </c>
      <c r="E155" s="52"/>
      <c r="F155" s="53"/>
      <c r="G155" s="53"/>
      <c r="H155" s="12">
        <f t="shared" si="2"/>
        <v>69.782125389061804</v>
      </c>
    </row>
    <row r="156" spans="1:8" ht="14.1" customHeight="1" x14ac:dyDescent="0.2">
      <c r="A156" s="40"/>
      <c r="B156" s="56" t="s">
        <v>1135</v>
      </c>
      <c r="C156" s="56" t="s">
        <v>1136</v>
      </c>
      <c r="D156" s="48">
        <f>'[1]20190105'!E24</f>
        <v>9</v>
      </c>
      <c r="E156" s="52"/>
      <c r="F156" s="53"/>
      <c r="G156" s="53"/>
      <c r="H156" s="12">
        <f t="shared" si="2"/>
        <v>68.003557136505108</v>
      </c>
    </row>
    <row r="157" spans="1:8" ht="14.1" customHeight="1" x14ac:dyDescent="0.2">
      <c r="A157" s="40"/>
      <c r="B157" s="56" t="s">
        <v>1137</v>
      </c>
      <c r="C157" s="56" t="s">
        <v>1138</v>
      </c>
      <c r="D157" s="48">
        <f>'[1]20190105'!E25</f>
        <v>12.5</v>
      </c>
      <c r="E157" s="52"/>
      <c r="F157" s="53"/>
      <c r="G157" s="53"/>
      <c r="H157" s="12">
        <f t="shared" si="2"/>
        <v>71.116051578479329</v>
      </c>
    </row>
    <row r="158" spans="1:8" ht="14.1" customHeight="1" x14ac:dyDescent="0.2">
      <c r="A158" s="40"/>
      <c r="B158" s="56" t="s">
        <v>1139</v>
      </c>
      <c r="C158" s="56" t="s">
        <v>1140</v>
      </c>
      <c r="D158" s="48">
        <f>'[1]20190105'!E26</f>
        <v>9</v>
      </c>
      <c r="E158" s="52"/>
      <c r="F158" s="53"/>
      <c r="G158" s="53"/>
      <c r="H158" s="12">
        <f t="shared" si="2"/>
        <v>68.003557136505108</v>
      </c>
    </row>
    <row r="159" spans="1:8" ht="14.1" customHeight="1" x14ac:dyDescent="0.2">
      <c r="A159" s="40"/>
      <c r="B159" s="56" t="s">
        <v>1141</v>
      </c>
      <c r="C159" s="56" t="s">
        <v>498</v>
      </c>
      <c r="D159" s="48">
        <f>'[1]20190105'!E27</f>
        <v>9</v>
      </c>
      <c r="E159" s="52"/>
      <c r="F159" s="53"/>
      <c r="G159" s="53"/>
      <c r="H159" s="12">
        <f t="shared" si="2"/>
        <v>68.003557136505108</v>
      </c>
    </row>
    <row r="160" spans="1:8" ht="14.1" customHeight="1" x14ac:dyDescent="0.2">
      <c r="A160" s="40"/>
      <c r="B160" s="56" t="s">
        <v>1142</v>
      </c>
      <c r="C160" s="56" t="s">
        <v>1143</v>
      </c>
      <c r="D160" s="48">
        <f>'[1]20190105'!E28</f>
        <v>17</v>
      </c>
      <c r="E160" s="52"/>
      <c r="F160" s="53"/>
      <c r="G160" s="53"/>
      <c r="H160" s="12">
        <f t="shared" si="2"/>
        <v>75.117830146731876</v>
      </c>
    </row>
    <row r="161" spans="1:8" ht="14.1" customHeight="1" x14ac:dyDescent="0.2">
      <c r="A161" s="40"/>
      <c r="B161" s="56" t="s">
        <v>1144</v>
      </c>
      <c r="C161" s="56" t="s">
        <v>1145</v>
      </c>
      <c r="D161" s="48">
        <f>'[1]20190105'!E29</f>
        <v>9</v>
      </c>
      <c r="E161" s="54"/>
      <c r="F161" s="55"/>
      <c r="G161" s="53"/>
      <c r="H161" s="12">
        <f t="shared" si="2"/>
        <v>68.003557136505108</v>
      </c>
    </row>
    <row r="162" spans="1:8" ht="14.1" customHeight="1" x14ac:dyDescent="0.2">
      <c r="A162" s="40">
        <v>20190106</v>
      </c>
      <c r="B162" s="56" t="s">
        <v>1146</v>
      </c>
      <c r="C162" s="56" t="s">
        <v>1147</v>
      </c>
      <c r="D162" s="48">
        <f>'[1]20190106'!E4</f>
        <v>3</v>
      </c>
      <c r="E162" s="50">
        <f>SUM(D162:D189)</f>
        <v>227.5</v>
      </c>
      <c r="F162" s="51">
        <f>E162/28</f>
        <v>8.125</v>
      </c>
      <c r="G162" s="53"/>
      <c r="H162" s="12">
        <f t="shared" si="2"/>
        <v>62.667852378835036</v>
      </c>
    </row>
    <row r="163" spans="1:8" ht="14.1" customHeight="1" x14ac:dyDescent="0.2">
      <c r="A163" s="40"/>
      <c r="B163" s="56" t="s">
        <v>1148</v>
      </c>
      <c r="C163" s="56" t="s">
        <v>1149</v>
      </c>
      <c r="D163" s="48">
        <f>'[1]20190106'!E5</f>
        <v>3</v>
      </c>
      <c r="E163" s="52"/>
      <c r="F163" s="53"/>
      <c r="G163" s="53"/>
      <c r="H163" s="12">
        <f t="shared" si="2"/>
        <v>62.667852378835036</v>
      </c>
    </row>
    <row r="164" spans="1:8" ht="14.1" customHeight="1" x14ac:dyDescent="0.2">
      <c r="A164" s="40"/>
      <c r="B164" s="56" t="s">
        <v>1150</v>
      </c>
      <c r="C164" s="56" t="s">
        <v>1151</v>
      </c>
      <c r="D164" s="48">
        <f>'[1]20190106'!E6</f>
        <v>0</v>
      </c>
      <c r="E164" s="52"/>
      <c r="F164" s="53"/>
      <c r="G164" s="53"/>
      <c r="H164" s="12">
        <f t="shared" si="2"/>
        <v>60</v>
      </c>
    </row>
    <row r="165" spans="1:8" ht="14.1" customHeight="1" x14ac:dyDescent="0.2">
      <c r="A165" s="40"/>
      <c r="B165" s="56" t="s">
        <v>1152</v>
      </c>
      <c r="C165" s="56" t="s">
        <v>1153</v>
      </c>
      <c r="D165" s="48">
        <f>'[1]20190106'!E7</f>
        <v>9.5</v>
      </c>
      <c r="E165" s="52"/>
      <c r="F165" s="53"/>
      <c r="G165" s="53"/>
      <c r="H165" s="12">
        <f t="shared" si="2"/>
        <v>68.448199199644293</v>
      </c>
    </row>
    <row r="166" spans="1:8" ht="14.1" customHeight="1" x14ac:dyDescent="0.2">
      <c r="A166" s="40"/>
      <c r="B166" s="56" t="s">
        <v>1154</v>
      </c>
      <c r="C166" s="56" t="s">
        <v>1155</v>
      </c>
      <c r="D166" s="48">
        <f>'[1]20190106'!E8</f>
        <v>8</v>
      </c>
      <c r="E166" s="52"/>
      <c r="F166" s="53"/>
      <c r="G166" s="53"/>
      <c r="H166" s="12">
        <f t="shared" si="2"/>
        <v>67.114273010226768</v>
      </c>
    </row>
    <row r="167" spans="1:8" ht="14.1" customHeight="1" x14ac:dyDescent="0.2">
      <c r="A167" s="40"/>
      <c r="B167" s="56" t="s">
        <v>1156</v>
      </c>
      <c r="C167" s="56" t="s">
        <v>1157</v>
      </c>
      <c r="D167" s="48">
        <f>'[1]20190106'!E9</f>
        <v>18.5</v>
      </c>
      <c r="E167" s="52"/>
      <c r="F167" s="53"/>
      <c r="G167" s="53"/>
      <c r="H167" s="12">
        <f t="shared" si="2"/>
        <v>76.451756336149401</v>
      </c>
    </row>
    <row r="168" spans="1:8" ht="14.1" customHeight="1" x14ac:dyDescent="0.2">
      <c r="A168" s="40"/>
      <c r="B168" s="56" t="s">
        <v>1158</v>
      </c>
      <c r="C168" s="56" t="s">
        <v>1159</v>
      </c>
      <c r="D168" s="48">
        <f>'[1]20190106'!E10</f>
        <v>9</v>
      </c>
      <c r="E168" s="52"/>
      <c r="F168" s="53"/>
      <c r="G168" s="53"/>
      <c r="H168" s="12">
        <f t="shared" si="2"/>
        <v>68.003557136505108</v>
      </c>
    </row>
    <row r="169" spans="1:8" ht="14.1" customHeight="1" x14ac:dyDescent="0.2">
      <c r="A169" s="40"/>
      <c r="B169" s="56" t="s">
        <v>1160</v>
      </c>
      <c r="C169" s="56" t="s">
        <v>1161</v>
      </c>
      <c r="D169" s="48">
        <f>'[1]20190106'!E11</f>
        <v>18.5</v>
      </c>
      <c r="E169" s="52"/>
      <c r="F169" s="53"/>
      <c r="G169" s="53"/>
      <c r="H169" s="12">
        <f t="shared" si="2"/>
        <v>76.451756336149401</v>
      </c>
    </row>
    <row r="170" spans="1:8" ht="14.1" customHeight="1" x14ac:dyDescent="0.2">
      <c r="A170" s="40"/>
      <c r="B170" s="56" t="s">
        <v>1162</v>
      </c>
      <c r="C170" s="56" t="s">
        <v>1163</v>
      </c>
      <c r="D170" s="48">
        <f>'[1]20190106'!E12</f>
        <v>9.5</v>
      </c>
      <c r="E170" s="52"/>
      <c r="F170" s="53"/>
      <c r="G170" s="53"/>
      <c r="H170" s="12">
        <f t="shared" si="2"/>
        <v>68.448199199644293</v>
      </c>
    </row>
    <row r="171" spans="1:8" ht="14.1" customHeight="1" x14ac:dyDescent="0.2">
      <c r="A171" s="40"/>
      <c r="B171" s="56" t="s">
        <v>1164</v>
      </c>
      <c r="C171" s="56" t="s">
        <v>1165</v>
      </c>
      <c r="D171" s="48">
        <f>'[1]20190106'!E13</f>
        <v>24.5</v>
      </c>
      <c r="E171" s="52"/>
      <c r="F171" s="53"/>
      <c r="G171" s="53"/>
      <c r="H171" s="12">
        <f t="shared" si="2"/>
        <v>81.787461093819473</v>
      </c>
    </row>
    <row r="172" spans="1:8" ht="14.1" customHeight="1" x14ac:dyDescent="0.2">
      <c r="A172" s="40"/>
      <c r="B172" s="56" t="s">
        <v>1166</v>
      </c>
      <c r="C172" s="56" t="s">
        <v>1167</v>
      </c>
      <c r="D172" s="48">
        <f>'[1]20190106'!E14</f>
        <v>8.5</v>
      </c>
      <c r="E172" s="52"/>
      <c r="F172" s="53"/>
      <c r="G172" s="53"/>
      <c r="H172" s="12">
        <f t="shared" si="2"/>
        <v>67.558915073365938</v>
      </c>
    </row>
    <row r="173" spans="1:8" ht="14.1" customHeight="1" x14ac:dyDescent="0.2">
      <c r="A173" s="40"/>
      <c r="B173" s="56" t="s">
        <v>1168</v>
      </c>
      <c r="C173" s="56" t="s">
        <v>1169</v>
      </c>
      <c r="D173" s="48">
        <f>'[1]20190106'!E15</f>
        <v>0</v>
      </c>
      <c r="E173" s="52"/>
      <c r="F173" s="53"/>
      <c r="G173" s="53"/>
      <c r="H173" s="12">
        <f t="shared" si="2"/>
        <v>60</v>
      </c>
    </row>
    <row r="174" spans="1:8" ht="14.1" customHeight="1" x14ac:dyDescent="0.2">
      <c r="A174" s="40"/>
      <c r="B174" s="56" t="s">
        <v>1170</v>
      </c>
      <c r="C174" s="56" t="s">
        <v>1171</v>
      </c>
      <c r="D174" s="48">
        <f>'[1]20190106'!E16</f>
        <v>6</v>
      </c>
      <c r="E174" s="52"/>
      <c r="F174" s="53"/>
      <c r="G174" s="53"/>
      <c r="H174" s="12">
        <f t="shared" si="2"/>
        <v>65.335704757670072</v>
      </c>
    </row>
    <row r="175" spans="1:8" ht="14.1" customHeight="1" x14ac:dyDescent="0.2">
      <c r="A175" s="40"/>
      <c r="B175" s="56" t="s">
        <v>1172</v>
      </c>
      <c r="C175" s="56" t="s">
        <v>1173</v>
      </c>
      <c r="D175" s="48">
        <f>'[1]20190106'!E17</f>
        <v>10</v>
      </c>
      <c r="E175" s="52"/>
      <c r="F175" s="53"/>
      <c r="G175" s="53"/>
      <c r="H175" s="12">
        <f t="shared" si="2"/>
        <v>68.892841262783463</v>
      </c>
    </row>
    <row r="176" spans="1:8" ht="14.1" customHeight="1" x14ac:dyDescent="0.2">
      <c r="A176" s="40"/>
      <c r="B176" s="56" t="s">
        <v>1174</v>
      </c>
      <c r="C176" s="56" t="s">
        <v>1175</v>
      </c>
      <c r="D176" s="48">
        <f>'[1]20190106'!E18</f>
        <v>18</v>
      </c>
      <c r="E176" s="52"/>
      <c r="F176" s="53"/>
      <c r="G176" s="53"/>
      <c r="H176" s="12">
        <f t="shared" si="2"/>
        <v>76.007114273010231</v>
      </c>
    </row>
    <row r="177" spans="1:8" ht="14.1" customHeight="1" x14ac:dyDescent="0.2">
      <c r="A177" s="40"/>
      <c r="B177" s="56" t="s">
        <v>1176</v>
      </c>
      <c r="C177" s="56" t="s">
        <v>1177</v>
      </c>
      <c r="D177" s="48">
        <f>'[1]20190106'!E19</f>
        <v>8.5</v>
      </c>
      <c r="E177" s="52"/>
      <c r="F177" s="53"/>
      <c r="G177" s="53"/>
      <c r="H177" s="12">
        <f t="shared" si="2"/>
        <v>67.558915073365938</v>
      </c>
    </row>
    <row r="178" spans="1:8" ht="14.1" customHeight="1" x14ac:dyDescent="0.2">
      <c r="A178" s="40"/>
      <c r="B178" s="56" t="s">
        <v>1178</v>
      </c>
      <c r="C178" s="56" t="s">
        <v>1179</v>
      </c>
      <c r="D178" s="48">
        <f>'[1]20190106'!E20</f>
        <v>5.5</v>
      </c>
      <c r="E178" s="52"/>
      <c r="F178" s="53"/>
      <c r="G178" s="53"/>
      <c r="H178" s="12">
        <f t="shared" si="2"/>
        <v>64.891062694530902</v>
      </c>
    </row>
    <row r="179" spans="1:8" ht="14.1" customHeight="1" x14ac:dyDescent="0.2">
      <c r="A179" s="40"/>
      <c r="B179" s="56" t="s">
        <v>1180</v>
      </c>
      <c r="C179" s="56" t="s">
        <v>1181</v>
      </c>
      <c r="D179" s="48">
        <f>'[1]20190106'!E21</f>
        <v>9</v>
      </c>
      <c r="E179" s="52"/>
      <c r="F179" s="53"/>
      <c r="G179" s="53"/>
      <c r="H179" s="12">
        <f t="shared" si="2"/>
        <v>68.003557136505108</v>
      </c>
    </row>
    <row r="180" spans="1:8" ht="14.1" customHeight="1" x14ac:dyDescent="0.2">
      <c r="A180" s="40"/>
      <c r="B180" s="56" t="s">
        <v>1182</v>
      </c>
      <c r="C180" s="56" t="s">
        <v>1183</v>
      </c>
      <c r="D180" s="48">
        <f>'[1]20190106'!E22</f>
        <v>8</v>
      </c>
      <c r="E180" s="52"/>
      <c r="F180" s="53"/>
      <c r="G180" s="53"/>
      <c r="H180" s="12">
        <f t="shared" si="2"/>
        <v>67.114273010226768</v>
      </c>
    </row>
    <row r="181" spans="1:8" ht="14.1" customHeight="1" x14ac:dyDescent="0.2">
      <c r="A181" s="40"/>
      <c r="B181" s="56" t="s">
        <v>1184</v>
      </c>
      <c r="C181" s="56" t="s">
        <v>1185</v>
      </c>
      <c r="D181" s="48">
        <f>'[1]20190106'!E23</f>
        <v>6</v>
      </c>
      <c r="E181" s="52"/>
      <c r="F181" s="53"/>
      <c r="G181" s="53"/>
      <c r="H181" s="12">
        <f t="shared" si="2"/>
        <v>65.335704757670072</v>
      </c>
    </row>
    <row r="182" spans="1:8" ht="14.1" customHeight="1" x14ac:dyDescent="0.2">
      <c r="A182" s="40"/>
      <c r="B182" s="56" t="s">
        <v>1186</v>
      </c>
      <c r="C182" s="56" t="s">
        <v>1187</v>
      </c>
      <c r="D182" s="48">
        <f>'[1]20190106'!E24</f>
        <v>10</v>
      </c>
      <c r="E182" s="52"/>
      <c r="F182" s="53"/>
      <c r="G182" s="53"/>
      <c r="H182" s="12">
        <f t="shared" si="2"/>
        <v>68.892841262783463</v>
      </c>
    </row>
    <row r="183" spans="1:8" ht="14.1" customHeight="1" x14ac:dyDescent="0.2">
      <c r="A183" s="40"/>
      <c r="B183" s="56" t="s">
        <v>1188</v>
      </c>
      <c r="C183" s="56" t="s">
        <v>1189</v>
      </c>
      <c r="D183" s="48">
        <f>'[1]20190106'!E25</f>
        <v>2</v>
      </c>
      <c r="E183" s="52"/>
      <c r="F183" s="53"/>
      <c r="G183" s="53"/>
      <c r="H183" s="12">
        <f t="shared" si="2"/>
        <v>61.778568252556695</v>
      </c>
    </row>
    <row r="184" spans="1:8" ht="14.1" customHeight="1" x14ac:dyDescent="0.2">
      <c r="A184" s="40"/>
      <c r="B184" s="56" t="s">
        <v>1190</v>
      </c>
      <c r="C184" s="56" t="s">
        <v>1191</v>
      </c>
      <c r="D184" s="48">
        <f>'[1]20190106'!E26</f>
        <v>2</v>
      </c>
      <c r="E184" s="52"/>
      <c r="F184" s="53"/>
      <c r="G184" s="53"/>
      <c r="H184" s="12">
        <f t="shared" si="2"/>
        <v>61.778568252556695</v>
      </c>
    </row>
    <row r="185" spans="1:8" ht="14.1" customHeight="1" x14ac:dyDescent="0.2">
      <c r="A185" s="40"/>
      <c r="B185" s="56" t="s">
        <v>1192</v>
      </c>
      <c r="C185" s="56" t="s">
        <v>1193</v>
      </c>
      <c r="D185" s="48">
        <f>'[1]20190106'!E27</f>
        <v>2.5</v>
      </c>
      <c r="E185" s="52"/>
      <c r="F185" s="53"/>
      <c r="G185" s="53"/>
      <c r="H185" s="12">
        <f t="shared" si="2"/>
        <v>62.223210315695866</v>
      </c>
    </row>
    <row r="186" spans="1:8" ht="14.1" customHeight="1" x14ac:dyDescent="0.2">
      <c r="A186" s="40"/>
      <c r="B186" s="56" t="s">
        <v>1194</v>
      </c>
      <c r="C186" s="56" t="s">
        <v>1195</v>
      </c>
      <c r="D186" s="48">
        <f>'[1]20190106'!E28</f>
        <v>6</v>
      </c>
      <c r="E186" s="52"/>
      <c r="F186" s="53"/>
      <c r="G186" s="53"/>
      <c r="H186" s="12">
        <f t="shared" si="2"/>
        <v>65.335704757670072</v>
      </c>
    </row>
    <row r="187" spans="1:8" ht="14.1" customHeight="1" x14ac:dyDescent="0.2">
      <c r="A187" s="40"/>
      <c r="B187" s="56" t="s">
        <v>1196</v>
      </c>
      <c r="C187" s="56" t="s">
        <v>1197</v>
      </c>
      <c r="D187" s="48">
        <f>'[1]20190106'!E29</f>
        <v>2</v>
      </c>
      <c r="E187" s="52"/>
      <c r="F187" s="53"/>
      <c r="G187" s="53"/>
      <c r="H187" s="12">
        <f t="shared" si="2"/>
        <v>61.778568252556695</v>
      </c>
    </row>
    <row r="188" spans="1:8" ht="14.1" customHeight="1" x14ac:dyDescent="0.2">
      <c r="A188" s="40"/>
      <c r="B188" s="56" t="s">
        <v>1198</v>
      </c>
      <c r="C188" s="56" t="s">
        <v>1199</v>
      </c>
      <c r="D188" s="48">
        <f>'[1]20190106'!E30</f>
        <v>6</v>
      </c>
      <c r="E188" s="52"/>
      <c r="F188" s="53"/>
      <c r="G188" s="53"/>
      <c r="H188" s="12">
        <f t="shared" si="2"/>
        <v>65.335704757670072</v>
      </c>
    </row>
    <row r="189" spans="1:8" ht="14.1" customHeight="1" x14ac:dyDescent="0.2">
      <c r="A189" s="40"/>
      <c r="B189" s="56" t="s">
        <v>1200</v>
      </c>
      <c r="C189" s="56" t="s">
        <v>1201</v>
      </c>
      <c r="D189" s="48">
        <f>'[1]20190106'!E31</f>
        <v>14</v>
      </c>
      <c r="E189" s="54"/>
      <c r="F189" s="55"/>
      <c r="G189" s="53"/>
      <c r="H189" s="12">
        <f t="shared" si="2"/>
        <v>72.44997776789684</v>
      </c>
    </row>
    <row r="190" spans="1:8" ht="14.1" customHeight="1" x14ac:dyDescent="0.2">
      <c r="A190" s="40">
        <v>20190107</v>
      </c>
      <c r="B190" s="56" t="s">
        <v>1202</v>
      </c>
      <c r="C190" s="56" t="s">
        <v>1203</v>
      </c>
      <c r="D190" s="48">
        <f>'[1]20190107'!E4</f>
        <v>0</v>
      </c>
      <c r="E190" s="50">
        <f>SUM(D190:D217)</f>
        <v>6.5</v>
      </c>
      <c r="F190" s="51">
        <f>E190/28</f>
        <v>0.23214285714285715</v>
      </c>
      <c r="G190" s="53"/>
      <c r="H190" s="12">
        <f t="shared" si="2"/>
        <v>60</v>
      </c>
    </row>
    <row r="191" spans="1:8" ht="14.1" customHeight="1" x14ac:dyDescent="0.2">
      <c r="A191" s="40"/>
      <c r="B191" s="56" t="s">
        <v>1204</v>
      </c>
      <c r="C191" s="56" t="s">
        <v>1205</v>
      </c>
      <c r="D191" s="48">
        <f>'[1]20190107'!E5</f>
        <v>0</v>
      </c>
      <c r="E191" s="52"/>
      <c r="F191" s="53"/>
      <c r="G191" s="53"/>
      <c r="H191" s="12">
        <f t="shared" si="2"/>
        <v>60</v>
      </c>
    </row>
    <row r="192" spans="1:8" ht="14.1" customHeight="1" x14ac:dyDescent="0.2">
      <c r="A192" s="40"/>
      <c r="B192" s="56" t="s">
        <v>1206</v>
      </c>
      <c r="C192" s="56" t="s">
        <v>1207</v>
      </c>
      <c r="D192" s="48">
        <f>'[1]20190107'!E6</f>
        <v>0</v>
      </c>
      <c r="E192" s="52"/>
      <c r="F192" s="53"/>
      <c r="G192" s="53"/>
      <c r="H192" s="12">
        <f t="shared" si="2"/>
        <v>60</v>
      </c>
    </row>
    <row r="193" spans="1:8" ht="14.1" customHeight="1" x14ac:dyDescent="0.2">
      <c r="A193" s="40"/>
      <c r="B193" s="56" t="s">
        <v>1208</v>
      </c>
      <c r="C193" s="56" t="s">
        <v>1209</v>
      </c>
      <c r="D193" s="48">
        <f>'[1]20190107'!E7</f>
        <v>0</v>
      </c>
      <c r="E193" s="52"/>
      <c r="F193" s="53"/>
      <c r="G193" s="53"/>
      <c r="H193" s="12">
        <f t="shared" si="2"/>
        <v>60</v>
      </c>
    </row>
    <row r="194" spans="1:8" ht="14.1" customHeight="1" x14ac:dyDescent="0.2">
      <c r="A194" s="40"/>
      <c r="B194" s="56" t="s">
        <v>1210</v>
      </c>
      <c r="C194" s="56" t="s">
        <v>1211</v>
      </c>
      <c r="D194" s="48">
        <f>'[1]20190107'!E8</f>
        <v>5.5</v>
      </c>
      <c r="E194" s="52"/>
      <c r="F194" s="53"/>
      <c r="G194" s="53"/>
      <c r="H194" s="12">
        <f t="shared" si="2"/>
        <v>64.891062694530902</v>
      </c>
    </row>
    <row r="195" spans="1:8" ht="14.1" customHeight="1" x14ac:dyDescent="0.2">
      <c r="A195" s="40"/>
      <c r="B195" s="56" t="s">
        <v>1212</v>
      </c>
      <c r="C195" s="56" t="s">
        <v>1213</v>
      </c>
      <c r="D195" s="48">
        <f>'[1]20190107'!E9</f>
        <v>0</v>
      </c>
      <c r="E195" s="52"/>
      <c r="F195" s="53"/>
      <c r="G195" s="53"/>
      <c r="H195" s="12">
        <f t="shared" si="2"/>
        <v>60</v>
      </c>
    </row>
    <row r="196" spans="1:8" ht="15" customHeight="1" x14ac:dyDescent="0.2">
      <c r="A196" s="40"/>
      <c r="B196" s="56" t="s">
        <v>1214</v>
      </c>
      <c r="C196" s="56" t="s">
        <v>1215</v>
      </c>
      <c r="D196" s="48">
        <f>'[1]20190107'!E10</f>
        <v>0</v>
      </c>
      <c r="E196" s="52"/>
      <c r="F196" s="53"/>
      <c r="G196" s="53"/>
      <c r="H196" s="12">
        <f t="shared" ref="H196:H259" si="3">60+40*(D196/44.98)</f>
        <v>60</v>
      </c>
    </row>
    <row r="197" spans="1:8" ht="15" customHeight="1" x14ac:dyDescent="0.2">
      <c r="A197" s="40"/>
      <c r="B197" s="56" t="s">
        <v>1216</v>
      </c>
      <c r="C197" s="56" t="s">
        <v>1217</v>
      </c>
      <c r="D197" s="48">
        <f>'[1]20190107'!E11</f>
        <v>0</v>
      </c>
      <c r="E197" s="52"/>
      <c r="F197" s="53"/>
      <c r="G197" s="53"/>
      <c r="H197" s="12">
        <f t="shared" si="3"/>
        <v>60</v>
      </c>
    </row>
    <row r="198" spans="1:8" ht="15" customHeight="1" x14ac:dyDescent="0.2">
      <c r="A198" s="40"/>
      <c r="B198" s="56" t="s">
        <v>1218</v>
      </c>
      <c r="C198" s="56" t="s">
        <v>1219</v>
      </c>
      <c r="D198" s="48">
        <f>'[1]20190107'!E12</f>
        <v>0</v>
      </c>
      <c r="E198" s="52"/>
      <c r="F198" s="53"/>
      <c r="G198" s="53"/>
      <c r="H198" s="12">
        <f t="shared" si="3"/>
        <v>60</v>
      </c>
    </row>
    <row r="199" spans="1:8" ht="15" customHeight="1" x14ac:dyDescent="0.2">
      <c r="A199" s="40"/>
      <c r="B199" s="56" t="s">
        <v>1220</v>
      </c>
      <c r="C199" s="56" t="s">
        <v>1221</v>
      </c>
      <c r="D199" s="48">
        <f>'[1]20190107'!E13</f>
        <v>0</v>
      </c>
      <c r="E199" s="52"/>
      <c r="F199" s="53"/>
      <c r="G199" s="53"/>
      <c r="H199" s="12">
        <f t="shared" si="3"/>
        <v>60</v>
      </c>
    </row>
    <row r="200" spans="1:8" ht="15" customHeight="1" x14ac:dyDescent="0.2">
      <c r="A200" s="40"/>
      <c r="B200" s="56" t="s">
        <v>1222</v>
      </c>
      <c r="C200" s="56" t="s">
        <v>1223</v>
      </c>
      <c r="D200" s="48">
        <f>'[1]20190107'!E14</f>
        <v>0</v>
      </c>
      <c r="E200" s="52"/>
      <c r="F200" s="53"/>
      <c r="G200" s="53"/>
      <c r="H200" s="12">
        <f t="shared" si="3"/>
        <v>60</v>
      </c>
    </row>
    <row r="201" spans="1:8" ht="15" customHeight="1" x14ac:dyDescent="0.2">
      <c r="A201" s="40"/>
      <c r="B201" s="56" t="s">
        <v>1224</v>
      </c>
      <c r="C201" s="56" t="s">
        <v>1225</v>
      </c>
      <c r="D201" s="48">
        <f>'[1]20190107'!E15</f>
        <v>0</v>
      </c>
      <c r="E201" s="52"/>
      <c r="F201" s="53"/>
      <c r="G201" s="53"/>
      <c r="H201" s="12">
        <f t="shared" si="3"/>
        <v>60</v>
      </c>
    </row>
    <row r="202" spans="1:8" ht="15" customHeight="1" x14ac:dyDescent="0.2">
      <c r="A202" s="40"/>
      <c r="B202" s="56" t="s">
        <v>1226</v>
      </c>
      <c r="C202" s="56" t="s">
        <v>1227</v>
      </c>
      <c r="D202" s="48">
        <f>'[1]20190107'!E16</f>
        <v>0</v>
      </c>
      <c r="E202" s="52"/>
      <c r="F202" s="53"/>
      <c r="G202" s="53"/>
      <c r="H202" s="12">
        <f t="shared" si="3"/>
        <v>60</v>
      </c>
    </row>
    <row r="203" spans="1:8" ht="15" customHeight="1" x14ac:dyDescent="0.2">
      <c r="A203" s="40"/>
      <c r="B203" s="56" t="s">
        <v>1228</v>
      </c>
      <c r="C203" s="56" t="s">
        <v>1229</v>
      </c>
      <c r="D203" s="48">
        <f>'[1]20190107'!E17</f>
        <v>0</v>
      </c>
      <c r="E203" s="52"/>
      <c r="F203" s="53"/>
      <c r="G203" s="53"/>
      <c r="H203" s="12">
        <f t="shared" si="3"/>
        <v>60</v>
      </c>
    </row>
    <row r="204" spans="1:8" ht="15" customHeight="1" x14ac:dyDescent="0.2">
      <c r="A204" s="40"/>
      <c r="B204" s="56" t="s">
        <v>1230</v>
      </c>
      <c r="C204" s="56" t="s">
        <v>1231</v>
      </c>
      <c r="D204" s="48">
        <f>'[1]20190107'!E18</f>
        <v>0</v>
      </c>
      <c r="E204" s="52"/>
      <c r="F204" s="53"/>
      <c r="G204" s="53"/>
      <c r="H204" s="12">
        <f t="shared" si="3"/>
        <v>60</v>
      </c>
    </row>
    <row r="205" spans="1:8" ht="15" customHeight="1" x14ac:dyDescent="0.2">
      <c r="A205" s="40"/>
      <c r="B205" s="56" t="s">
        <v>1232</v>
      </c>
      <c r="C205" s="56" t="s">
        <v>1233</v>
      </c>
      <c r="D205" s="48">
        <f>'[1]20190107'!E19</f>
        <v>0</v>
      </c>
      <c r="E205" s="52"/>
      <c r="F205" s="53"/>
      <c r="G205" s="53"/>
      <c r="H205" s="12">
        <f t="shared" si="3"/>
        <v>60</v>
      </c>
    </row>
    <row r="206" spans="1:8" ht="15" customHeight="1" x14ac:dyDescent="0.2">
      <c r="A206" s="40"/>
      <c r="B206" s="56" t="s">
        <v>1234</v>
      </c>
      <c r="C206" s="56" t="s">
        <v>1235</v>
      </c>
      <c r="D206" s="48">
        <f>'[1]20190107'!E20</f>
        <v>0</v>
      </c>
      <c r="E206" s="52"/>
      <c r="F206" s="53"/>
      <c r="G206" s="53"/>
      <c r="H206" s="12">
        <f t="shared" si="3"/>
        <v>60</v>
      </c>
    </row>
    <row r="207" spans="1:8" ht="15" customHeight="1" x14ac:dyDescent="0.2">
      <c r="A207" s="40"/>
      <c r="B207" s="56" t="s">
        <v>1236</v>
      </c>
      <c r="C207" s="56" t="s">
        <v>1237</v>
      </c>
      <c r="D207" s="48">
        <f>'[1]20190107'!E21</f>
        <v>0</v>
      </c>
      <c r="E207" s="52"/>
      <c r="F207" s="53"/>
      <c r="G207" s="53"/>
      <c r="H207" s="12">
        <f t="shared" si="3"/>
        <v>60</v>
      </c>
    </row>
    <row r="208" spans="1:8" ht="15" customHeight="1" x14ac:dyDescent="0.2">
      <c r="A208" s="40"/>
      <c r="B208" s="56" t="s">
        <v>1238</v>
      </c>
      <c r="C208" s="56" t="s">
        <v>1239</v>
      </c>
      <c r="D208" s="48">
        <f>'[1]20190107'!E22</f>
        <v>0</v>
      </c>
      <c r="E208" s="52"/>
      <c r="F208" s="53"/>
      <c r="G208" s="53"/>
      <c r="H208" s="12">
        <f t="shared" si="3"/>
        <v>60</v>
      </c>
    </row>
    <row r="209" spans="1:8" ht="15" customHeight="1" x14ac:dyDescent="0.2">
      <c r="A209" s="40"/>
      <c r="B209" s="56" t="s">
        <v>1240</v>
      </c>
      <c r="C209" s="56" t="s">
        <v>1241</v>
      </c>
      <c r="D209" s="48">
        <f>'[1]20190107'!E23</f>
        <v>0</v>
      </c>
      <c r="E209" s="52"/>
      <c r="F209" s="53"/>
      <c r="G209" s="53"/>
      <c r="H209" s="12">
        <f t="shared" si="3"/>
        <v>60</v>
      </c>
    </row>
    <row r="210" spans="1:8" ht="15" customHeight="1" x14ac:dyDescent="0.2">
      <c r="A210" s="40"/>
      <c r="B210" s="56" t="s">
        <v>1242</v>
      </c>
      <c r="C210" s="56" t="s">
        <v>1243</v>
      </c>
      <c r="D210" s="48">
        <f>'[1]20190107'!E24</f>
        <v>0</v>
      </c>
      <c r="E210" s="52"/>
      <c r="F210" s="53"/>
      <c r="G210" s="53"/>
      <c r="H210" s="12">
        <f t="shared" si="3"/>
        <v>60</v>
      </c>
    </row>
    <row r="211" spans="1:8" ht="15" customHeight="1" x14ac:dyDescent="0.2">
      <c r="A211" s="40"/>
      <c r="B211" s="56" t="s">
        <v>1244</v>
      </c>
      <c r="C211" s="56" t="s">
        <v>1245</v>
      </c>
      <c r="D211" s="48">
        <f>'[1]20190107'!E25</f>
        <v>1</v>
      </c>
      <c r="E211" s="52"/>
      <c r="F211" s="53"/>
      <c r="G211" s="53"/>
      <c r="H211" s="12">
        <f t="shared" si="3"/>
        <v>60.889284126278348</v>
      </c>
    </row>
    <row r="212" spans="1:8" ht="15" customHeight="1" x14ac:dyDescent="0.2">
      <c r="A212" s="40"/>
      <c r="B212" s="56" t="s">
        <v>1246</v>
      </c>
      <c r="C212" s="56" t="s">
        <v>1247</v>
      </c>
      <c r="D212" s="48">
        <f>'[1]20190107'!E26</f>
        <v>0</v>
      </c>
      <c r="E212" s="52"/>
      <c r="F212" s="53"/>
      <c r="G212" s="53"/>
      <c r="H212" s="12">
        <f t="shared" si="3"/>
        <v>60</v>
      </c>
    </row>
    <row r="213" spans="1:8" ht="14.1" customHeight="1" x14ac:dyDescent="0.2">
      <c r="A213" s="40"/>
      <c r="B213" s="56" t="s">
        <v>1248</v>
      </c>
      <c r="C213" s="56" t="s">
        <v>1249</v>
      </c>
      <c r="D213" s="48">
        <f>'[1]20190107'!E27</f>
        <v>0</v>
      </c>
      <c r="E213" s="52"/>
      <c r="F213" s="53"/>
      <c r="G213" s="53"/>
      <c r="H213" s="12">
        <f t="shared" si="3"/>
        <v>60</v>
      </c>
    </row>
    <row r="214" spans="1:8" ht="15" customHeight="1" x14ac:dyDescent="0.2">
      <c r="A214" s="40"/>
      <c r="B214" s="56" t="s">
        <v>1250</v>
      </c>
      <c r="C214" s="56" t="s">
        <v>1251</v>
      </c>
      <c r="D214" s="48">
        <f>'[1]20190107'!E28</f>
        <v>0</v>
      </c>
      <c r="E214" s="52"/>
      <c r="F214" s="53"/>
      <c r="G214" s="53"/>
      <c r="H214" s="12">
        <f t="shared" si="3"/>
        <v>60</v>
      </c>
    </row>
    <row r="215" spans="1:8" ht="14.1" customHeight="1" x14ac:dyDescent="0.2">
      <c r="A215" s="40"/>
      <c r="B215" s="56" t="s">
        <v>1252</v>
      </c>
      <c r="C215" s="56" t="s">
        <v>1253</v>
      </c>
      <c r="D215" s="48">
        <f>'[1]20190107'!E29</f>
        <v>0</v>
      </c>
      <c r="E215" s="52"/>
      <c r="F215" s="53"/>
      <c r="G215" s="53"/>
      <c r="H215" s="12">
        <f t="shared" si="3"/>
        <v>60</v>
      </c>
    </row>
    <row r="216" spans="1:8" ht="14.1" customHeight="1" x14ac:dyDescent="0.2">
      <c r="A216" s="40"/>
      <c r="B216" s="56" t="s">
        <v>1254</v>
      </c>
      <c r="C216" s="56" t="s">
        <v>1255</v>
      </c>
      <c r="D216" s="48">
        <f>'[1]20190107'!E30</f>
        <v>0</v>
      </c>
      <c r="E216" s="52"/>
      <c r="F216" s="53"/>
      <c r="G216" s="53"/>
      <c r="H216" s="12">
        <f t="shared" si="3"/>
        <v>60</v>
      </c>
    </row>
    <row r="217" spans="1:8" ht="15" customHeight="1" x14ac:dyDescent="0.2">
      <c r="A217" s="40"/>
      <c r="B217" s="56" t="s">
        <v>1256</v>
      </c>
      <c r="C217" s="56" t="s">
        <v>1257</v>
      </c>
      <c r="D217" s="48">
        <f>'[1]20190107'!E31</f>
        <v>0</v>
      </c>
      <c r="E217" s="54"/>
      <c r="F217" s="55"/>
      <c r="G217" s="53"/>
      <c r="H217" s="12">
        <f t="shared" si="3"/>
        <v>60</v>
      </c>
    </row>
    <row r="218" spans="1:8" ht="15" customHeight="1" x14ac:dyDescent="0.2">
      <c r="A218" s="40">
        <v>20190108</v>
      </c>
      <c r="B218" s="56" t="s">
        <v>1258</v>
      </c>
      <c r="C218" s="56" t="s">
        <v>1259</v>
      </c>
      <c r="D218" s="48">
        <f>'[1]20190108'!E4</f>
        <v>20.5</v>
      </c>
      <c r="E218" s="50">
        <f>SUM(D218:D244)</f>
        <v>335.5</v>
      </c>
      <c r="F218" s="51">
        <f>E218/27</f>
        <v>12.425925925925926</v>
      </c>
      <c r="G218" s="53"/>
      <c r="H218" s="12">
        <f t="shared" si="3"/>
        <v>78.230324588706097</v>
      </c>
    </row>
    <row r="219" spans="1:8" ht="15" customHeight="1" x14ac:dyDescent="0.2">
      <c r="A219" s="40"/>
      <c r="B219" s="56" t="s">
        <v>1260</v>
      </c>
      <c r="C219" s="56" t="s">
        <v>1261</v>
      </c>
      <c r="D219" s="48">
        <f>'[1]20190108'!E5</f>
        <v>5</v>
      </c>
      <c r="E219" s="52"/>
      <c r="F219" s="53"/>
      <c r="G219" s="53"/>
      <c r="H219" s="12">
        <f t="shared" si="3"/>
        <v>64.446420631391732</v>
      </c>
    </row>
    <row r="220" spans="1:8" ht="15" customHeight="1" x14ac:dyDescent="0.2">
      <c r="A220" s="40"/>
      <c r="B220" s="56" t="s">
        <v>1262</v>
      </c>
      <c r="C220" s="56" t="s">
        <v>1263</v>
      </c>
      <c r="D220" s="48">
        <f>'[1]20190108'!E6</f>
        <v>7</v>
      </c>
      <c r="E220" s="52"/>
      <c r="F220" s="53"/>
      <c r="G220" s="53"/>
      <c r="H220" s="12">
        <f t="shared" si="3"/>
        <v>66.224988883948427</v>
      </c>
    </row>
    <row r="221" spans="1:8" ht="15" customHeight="1" x14ac:dyDescent="0.2">
      <c r="A221" s="40"/>
      <c r="B221" s="56" t="s">
        <v>1264</v>
      </c>
      <c r="C221" s="56" t="s">
        <v>1265</v>
      </c>
      <c r="D221" s="48">
        <f>'[1]20190108'!E7</f>
        <v>0</v>
      </c>
      <c r="E221" s="52"/>
      <c r="F221" s="53"/>
      <c r="G221" s="53"/>
      <c r="H221" s="12">
        <f t="shared" si="3"/>
        <v>60</v>
      </c>
    </row>
    <row r="222" spans="1:8" ht="15" customHeight="1" x14ac:dyDescent="0.2">
      <c r="A222" s="40"/>
      <c r="B222" s="56" t="s">
        <v>1266</v>
      </c>
      <c r="C222" s="56" t="s">
        <v>1267</v>
      </c>
      <c r="D222" s="48">
        <f>'[1]20190108'!E8</f>
        <v>6.5</v>
      </c>
      <c r="E222" s="52"/>
      <c r="F222" s="53"/>
      <c r="G222" s="53"/>
      <c r="H222" s="12">
        <f t="shared" si="3"/>
        <v>65.780346820809243</v>
      </c>
    </row>
    <row r="223" spans="1:8" ht="15" customHeight="1" x14ac:dyDescent="0.2">
      <c r="A223" s="40"/>
      <c r="B223" s="56" t="s">
        <v>1268</v>
      </c>
      <c r="C223" s="56" t="s">
        <v>1269</v>
      </c>
      <c r="D223" s="48">
        <f>'[1]20190108'!E9</f>
        <v>5</v>
      </c>
      <c r="E223" s="52"/>
      <c r="F223" s="53"/>
      <c r="G223" s="53"/>
      <c r="H223" s="12">
        <f t="shared" si="3"/>
        <v>64.446420631391732</v>
      </c>
    </row>
    <row r="224" spans="1:8" ht="15" customHeight="1" x14ac:dyDescent="0.2">
      <c r="A224" s="40"/>
      <c r="B224" s="56" t="s">
        <v>1270</v>
      </c>
      <c r="C224" s="56" t="s">
        <v>1271</v>
      </c>
      <c r="D224" s="48">
        <f>'[1]20190108'!E10</f>
        <v>6.5</v>
      </c>
      <c r="E224" s="52"/>
      <c r="F224" s="53"/>
      <c r="G224" s="53"/>
      <c r="H224" s="12">
        <f t="shared" si="3"/>
        <v>65.780346820809243</v>
      </c>
    </row>
    <row r="225" spans="1:8" ht="15" customHeight="1" x14ac:dyDescent="0.2">
      <c r="A225" s="40"/>
      <c r="B225" s="56" t="s">
        <v>1272</v>
      </c>
      <c r="C225" s="56" t="s">
        <v>1273</v>
      </c>
      <c r="D225" s="48">
        <f>'[1]20190108'!E11</f>
        <v>6.5</v>
      </c>
      <c r="E225" s="52"/>
      <c r="F225" s="53"/>
      <c r="G225" s="53"/>
      <c r="H225" s="12">
        <f t="shared" si="3"/>
        <v>65.780346820809243</v>
      </c>
    </row>
    <row r="226" spans="1:8" ht="15" customHeight="1" x14ac:dyDescent="0.2">
      <c r="A226" s="40"/>
      <c r="B226" s="56" t="s">
        <v>1274</v>
      </c>
      <c r="C226" s="56" t="s">
        <v>1275</v>
      </c>
      <c r="D226" s="48">
        <f>'[1]20190108'!E12</f>
        <v>10.5</v>
      </c>
      <c r="E226" s="52"/>
      <c r="F226" s="53"/>
      <c r="G226" s="53"/>
      <c r="H226" s="12">
        <f t="shared" si="3"/>
        <v>69.337483325922634</v>
      </c>
    </row>
    <row r="227" spans="1:8" ht="15" customHeight="1" x14ac:dyDescent="0.2">
      <c r="A227" s="40"/>
      <c r="B227" s="56" t="s">
        <v>1276</v>
      </c>
      <c r="C227" s="56" t="s">
        <v>1277</v>
      </c>
      <c r="D227" s="48">
        <f>'[1]20190108'!E13</f>
        <v>15</v>
      </c>
      <c r="E227" s="52"/>
      <c r="F227" s="53"/>
      <c r="G227" s="53"/>
      <c r="H227" s="12">
        <f t="shared" si="3"/>
        <v>73.339261894175195</v>
      </c>
    </row>
    <row r="228" spans="1:8" ht="15" customHeight="1" x14ac:dyDescent="0.2">
      <c r="A228" s="40"/>
      <c r="B228" s="56" t="s">
        <v>1278</v>
      </c>
      <c r="C228" s="56" t="s">
        <v>1279</v>
      </c>
      <c r="D228" s="48">
        <f>'[1]20190108'!E14</f>
        <v>5</v>
      </c>
      <c r="E228" s="52"/>
      <c r="F228" s="53"/>
      <c r="G228" s="53"/>
      <c r="H228" s="12">
        <f t="shared" si="3"/>
        <v>64.446420631391732</v>
      </c>
    </row>
    <row r="229" spans="1:8" ht="15" customHeight="1" x14ac:dyDescent="0.2">
      <c r="A229" s="40"/>
      <c r="B229" s="56" t="s">
        <v>1280</v>
      </c>
      <c r="C229" s="56" t="s">
        <v>1281</v>
      </c>
      <c r="D229" s="48">
        <f>'[1]20190108'!E15</f>
        <v>9</v>
      </c>
      <c r="E229" s="52"/>
      <c r="F229" s="53"/>
      <c r="G229" s="53"/>
      <c r="H229" s="12">
        <f t="shared" si="3"/>
        <v>68.003557136505108</v>
      </c>
    </row>
    <row r="230" spans="1:8" ht="15" customHeight="1" x14ac:dyDescent="0.2">
      <c r="A230" s="40"/>
      <c r="B230" s="56" t="s">
        <v>1282</v>
      </c>
      <c r="C230" s="56" t="s">
        <v>1283</v>
      </c>
      <c r="D230" s="48">
        <f>'[1]20190108'!E16</f>
        <v>5</v>
      </c>
      <c r="E230" s="52"/>
      <c r="F230" s="53"/>
      <c r="G230" s="53"/>
      <c r="H230" s="12">
        <f t="shared" si="3"/>
        <v>64.446420631391732</v>
      </c>
    </row>
    <row r="231" spans="1:8" ht="15" customHeight="1" x14ac:dyDescent="0.2">
      <c r="A231" s="40"/>
      <c r="B231" s="56" t="s">
        <v>1284</v>
      </c>
      <c r="C231" s="56" t="s">
        <v>1285</v>
      </c>
      <c r="D231" s="48">
        <f>'[1]20190108'!E17</f>
        <v>5</v>
      </c>
      <c r="E231" s="52"/>
      <c r="F231" s="53"/>
      <c r="G231" s="53"/>
      <c r="H231" s="12">
        <f t="shared" si="3"/>
        <v>64.446420631391732</v>
      </c>
    </row>
    <row r="232" spans="1:8" ht="15" customHeight="1" x14ac:dyDescent="0.2">
      <c r="A232" s="40"/>
      <c r="B232" s="56" t="s">
        <v>1286</v>
      </c>
      <c r="C232" s="56" t="s">
        <v>1287</v>
      </c>
      <c r="D232" s="48">
        <f>'[1]20190108'!E18</f>
        <v>3</v>
      </c>
      <c r="E232" s="52"/>
      <c r="F232" s="53"/>
      <c r="G232" s="53"/>
      <c r="H232" s="12">
        <f t="shared" si="3"/>
        <v>62.667852378835036</v>
      </c>
    </row>
    <row r="233" spans="1:8" ht="15" customHeight="1" x14ac:dyDescent="0.2">
      <c r="A233" s="40"/>
      <c r="B233" s="56" t="s">
        <v>1288</v>
      </c>
      <c r="C233" s="56" t="s">
        <v>1289</v>
      </c>
      <c r="D233" s="48">
        <f>'[1]20190108'!E19</f>
        <v>27.5</v>
      </c>
      <c r="E233" s="52"/>
      <c r="F233" s="53"/>
      <c r="G233" s="53"/>
      <c r="H233" s="12">
        <f t="shared" si="3"/>
        <v>84.45531347265451</v>
      </c>
    </row>
    <row r="234" spans="1:8" ht="15" customHeight="1" x14ac:dyDescent="0.2">
      <c r="A234" s="40"/>
      <c r="B234" s="56" t="s">
        <v>1290</v>
      </c>
      <c r="C234" s="56" t="s">
        <v>1291</v>
      </c>
      <c r="D234" s="48">
        <f>'[1]20190108'!E20</f>
        <v>13.5</v>
      </c>
      <c r="E234" s="52"/>
      <c r="F234" s="53"/>
      <c r="G234" s="53"/>
      <c r="H234" s="12">
        <f t="shared" si="3"/>
        <v>72.00533570475767</v>
      </c>
    </row>
    <row r="235" spans="1:8" ht="15" customHeight="1" x14ac:dyDescent="0.2">
      <c r="A235" s="40"/>
      <c r="B235" s="56" t="s">
        <v>1292</v>
      </c>
      <c r="C235" s="56" t="s">
        <v>1293</v>
      </c>
      <c r="D235" s="48">
        <f>'[1]20190108'!E21</f>
        <v>5</v>
      </c>
      <c r="E235" s="52"/>
      <c r="F235" s="53"/>
      <c r="G235" s="53"/>
      <c r="H235" s="12">
        <f t="shared" si="3"/>
        <v>64.446420631391732</v>
      </c>
    </row>
    <row r="236" spans="1:8" ht="15" customHeight="1" x14ac:dyDescent="0.2">
      <c r="A236" s="40"/>
      <c r="B236" s="56" t="s">
        <v>1294</v>
      </c>
      <c r="C236" s="56" t="s">
        <v>1295</v>
      </c>
      <c r="D236" s="48">
        <f>'[1]20190108'!E22</f>
        <v>10.5</v>
      </c>
      <c r="E236" s="52"/>
      <c r="F236" s="53"/>
      <c r="G236" s="53"/>
      <c r="H236" s="12">
        <f t="shared" si="3"/>
        <v>69.337483325922634</v>
      </c>
    </row>
    <row r="237" spans="1:8" ht="15" customHeight="1" x14ac:dyDescent="0.2">
      <c r="A237" s="40"/>
      <c r="B237" s="56" t="s">
        <v>1296</v>
      </c>
      <c r="C237" s="56" t="s">
        <v>1297</v>
      </c>
      <c r="D237" s="48">
        <f>'[1]20190108'!E23</f>
        <v>41.5</v>
      </c>
      <c r="E237" s="52"/>
      <c r="F237" s="53"/>
      <c r="G237" s="53"/>
      <c r="H237" s="12">
        <f t="shared" si="3"/>
        <v>96.90529124055135</v>
      </c>
    </row>
    <row r="238" spans="1:8" ht="15" customHeight="1" x14ac:dyDescent="0.2">
      <c r="A238" s="40"/>
      <c r="B238" s="56" t="s">
        <v>1298</v>
      </c>
      <c r="C238" s="56" t="s">
        <v>1299</v>
      </c>
      <c r="D238" s="48">
        <f>'[1]20190108'!E24</f>
        <v>41.5</v>
      </c>
      <c r="E238" s="52"/>
      <c r="F238" s="53"/>
      <c r="G238" s="53"/>
      <c r="H238" s="12">
        <f t="shared" si="3"/>
        <v>96.90529124055135</v>
      </c>
    </row>
    <row r="239" spans="1:8" ht="15" customHeight="1" x14ac:dyDescent="0.2">
      <c r="A239" s="40"/>
      <c r="B239" s="56" t="s">
        <v>1300</v>
      </c>
      <c r="C239" s="56" t="s">
        <v>1301</v>
      </c>
      <c r="D239" s="48">
        <f>'[1]20190108'!E25</f>
        <v>16</v>
      </c>
      <c r="E239" s="52"/>
      <c r="F239" s="53"/>
      <c r="G239" s="53"/>
      <c r="H239" s="12">
        <f t="shared" si="3"/>
        <v>74.228546020453535</v>
      </c>
    </row>
    <row r="240" spans="1:8" ht="15" customHeight="1" x14ac:dyDescent="0.2">
      <c r="A240" s="40"/>
      <c r="B240" s="56" t="s">
        <v>1302</v>
      </c>
      <c r="C240" s="56" t="s">
        <v>1303</v>
      </c>
      <c r="D240" s="48">
        <f>'[1]20190108'!E26</f>
        <v>11.5</v>
      </c>
      <c r="E240" s="52"/>
      <c r="F240" s="53"/>
      <c r="G240" s="53"/>
      <c r="H240" s="12">
        <f t="shared" si="3"/>
        <v>70.226767452200974</v>
      </c>
    </row>
    <row r="241" spans="1:8" ht="14.1" customHeight="1" x14ac:dyDescent="0.2">
      <c r="A241" s="40"/>
      <c r="B241" s="56" t="s">
        <v>1304</v>
      </c>
      <c r="C241" s="56" t="s">
        <v>1305</v>
      </c>
      <c r="D241" s="48">
        <f>'[1]20190108'!E27</f>
        <v>0</v>
      </c>
      <c r="E241" s="52"/>
      <c r="F241" s="53"/>
      <c r="G241" s="53"/>
      <c r="H241" s="12">
        <f t="shared" si="3"/>
        <v>60</v>
      </c>
    </row>
    <row r="242" spans="1:8" ht="14.1" customHeight="1" x14ac:dyDescent="0.2">
      <c r="A242" s="40"/>
      <c r="B242" s="56" t="s">
        <v>1306</v>
      </c>
      <c r="C242" s="56" t="s">
        <v>1307</v>
      </c>
      <c r="D242" s="48">
        <f>'[1]20190108'!E28</f>
        <v>15</v>
      </c>
      <c r="E242" s="52"/>
      <c r="F242" s="53"/>
      <c r="G242" s="53"/>
      <c r="H242" s="12">
        <f t="shared" si="3"/>
        <v>73.339261894175195</v>
      </c>
    </row>
    <row r="243" spans="1:8" ht="15" customHeight="1" x14ac:dyDescent="0.2">
      <c r="A243" s="40"/>
      <c r="B243" s="56" t="s">
        <v>1308</v>
      </c>
      <c r="C243" s="56" t="s">
        <v>1309</v>
      </c>
      <c r="D243" s="48">
        <f>'[1]20190108'!E29</f>
        <v>35</v>
      </c>
      <c r="E243" s="52"/>
      <c r="F243" s="53"/>
      <c r="G243" s="53"/>
      <c r="H243" s="12">
        <f t="shared" si="3"/>
        <v>91.124944419742107</v>
      </c>
    </row>
    <row r="244" spans="1:8" ht="15" customHeight="1" x14ac:dyDescent="0.2">
      <c r="A244" s="40"/>
      <c r="B244" s="56" t="s">
        <v>1310</v>
      </c>
      <c r="C244" s="56" t="s">
        <v>1311</v>
      </c>
      <c r="D244" s="48">
        <f>'[1]20190108'!E30</f>
        <v>9</v>
      </c>
      <c r="E244" s="54"/>
      <c r="F244" s="55"/>
      <c r="G244" s="53"/>
      <c r="H244" s="12">
        <f t="shared" si="3"/>
        <v>68.003557136505108</v>
      </c>
    </row>
    <row r="245" spans="1:8" ht="15" customHeight="1" x14ac:dyDescent="0.2">
      <c r="A245" s="40">
        <v>20190109</v>
      </c>
      <c r="B245" s="56" t="s">
        <v>1312</v>
      </c>
      <c r="C245" s="56" t="s">
        <v>1313</v>
      </c>
      <c r="D245" s="48">
        <f>'[1]20190109'!E4</f>
        <v>6</v>
      </c>
      <c r="E245" s="50">
        <f>SUM(D245:D272)</f>
        <v>178.5</v>
      </c>
      <c r="F245" s="51">
        <f>E245/28</f>
        <v>6.375</v>
      </c>
      <c r="G245" s="53"/>
      <c r="H245" s="12">
        <f t="shared" si="3"/>
        <v>65.335704757670072</v>
      </c>
    </row>
    <row r="246" spans="1:8" ht="15" customHeight="1" x14ac:dyDescent="0.2">
      <c r="A246" s="40"/>
      <c r="B246" s="56" t="s">
        <v>1314</v>
      </c>
      <c r="C246" s="56" t="s">
        <v>1315</v>
      </c>
      <c r="D246" s="48">
        <f>'[1]20190109'!E5</f>
        <v>9</v>
      </c>
      <c r="E246" s="52"/>
      <c r="F246" s="53"/>
      <c r="G246" s="53"/>
      <c r="H246" s="12">
        <f t="shared" si="3"/>
        <v>68.003557136505108</v>
      </c>
    </row>
    <row r="247" spans="1:8" ht="15" customHeight="1" x14ac:dyDescent="0.2">
      <c r="A247" s="40"/>
      <c r="B247" s="56" t="s">
        <v>1316</v>
      </c>
      <c r="C247" s="56" t="s">
        <v>1317</v>
      </c>
      <c r="D247" s="48">
        <f>'[1]20190109'!E6</f>
        <v>35</v>
      </c>
      <c r="E247" s="52"/>
      <c r="F247" s="53"/>
      <c r="G247" s="53"/>
      <c r="H247" s="12">
        <f t="shared" si="3"/>
        <v>91.124944419742107</v>
      </c>
    </row>
    <row r="248" spans="1:8" ht="15" customHeight="1" x14ac:dyDescent="0.2">
      <c r="A248" s="40"/>
      <c r="B248" s="56" t="s">
        <v>1318</v>
      </c>
      <c r="C248" s="56" t="s">
        <v>1319</v>
      </c>
      <c r="D248" s="48">
        <f>'[1]20190109'!E7</f>
        <v>7.5</v>
      </c>
      <c r="E248" s="52"/>
      <c r="F248" s="53"/>
      <c r="G248" s="53"/>
      <c r="H248" s="12">
        <f t="shared" si="3"/>
        <v>66.669630947087597</v>
      </c>
    </row>
    <row r="249" spans="1:8" ht="15" customHeight="1" x14ac:dyDescent="0.2">
      <c r="A249" s="40"/>
      <c r="B249" s="56" t="s">
        <v>1320</v>
      </c>
      <c r="C249" s="56" t="s">
        <v>1321</v>
      </c>
      <c r="D249" s="48">
        <f>'[1]20190109'!E8</f>
        <v>0</v>
      </c>
      <c r="E249" s="52"/>
      <c r="F249" s="53"/>
      <c r="G249" s="53"/>
      <c r="H249" s="12">
        <f t="shared" si="3"/>
        <v>60</v>
      </c>
    </row>
    <row r="250" spans="1:8" ht="15" customHeight="1" x14ac:dyDescent="0.2">
      <c r="A250" s="40"/>
      <c r="B250" s="56" t="s">
        <v>1322</v>
      </c>
      <c r="C250" s="56" t="s">
        <v>1323</v>
      </c>
      <c r="D250" s="48">
        <f>'[1]20190109'!E9</f>
        <v>7.5</v>
      </c>
      <c r="E250" s="52"/>
      <c r="F250" s="53"/>
      <c r="G250" s="53"/>
      <c r="H250" s="12">
        <f t="shared" si="3"/>
        <v>66.669630947087597</v>
      </c>
    </row>
    <row r="251" spans="1:8" ht="15" customHeight="1" x14ac:dyDescent="0.2">
      <c r="A251" s="40"/>
      <c r="B251" s="56" t="s">
        <v>1324</v>
      </c>
      <c r="C251" s="56" t="s">
        <v>1325</v>
      </c>
      <c r="D251" s="48">
        <f>'[1]20190109'!E10</f>
        <v>9</v>
      </c>
      <c r="E251" s="52"/>
      <c r="F251" s="53"/>
      <c r="G251" s="53"/>
      <c r="H251" s="12">
        <f t="shared" si="3"/>
        <v>68.003557136505108</v>
      </c>
    </row>
    <row r="252" spans="1:8" ht="15" customHeight="1" x14ac:dyDescent="0.2">
      <c r="A252" s="40"/>
      <c r="B252" s="56" t="s">
        <v>1326</v>
      </c>
      <c r="C252" s="56" t="s">
        <v>282</v>
      </c>
      <c r="D252" s="48">
        <f>'[1]20190109'!E11</f>
        <v>0</v>
      </c>
      <c r="E252" s="52"/>
      <c r="F252" s="53"/>
      <c r="G252" s="53"/>
      <c r="H252" s="12">
        <f t="shared" si="3"/>
        <v>60</v>
      </c>
    </row>
    <row r="253" spans="1:8" ht="15" customHeight="1" x14ac:dyDescent="0.2">
      <c r="A253" s="40"/>
      <c r="B253" s="56" t="s">
        <v>1327</v>
      </c>
      <c r="C253" s="56" t="s">
        <v>1328</v>
      </c>
      <c r="D253" s="48">
        <f>'[1]20190109'!E12</f>
        <v>9</v>
      </c>
      <c r="E253" s="52"/>
      <c r="F253" s="53"/>
      <c r="G253" s="53"/>
      <c r="H253" s="12">
        <f t="shared" si="3"/>
        <v>68.003557136505108</v>
      </c>
    </row>
    <row r="254" spans="1:8" ht="15" customHeight="1" x14ac:dyDescent="0.2">
      <c r="A254" s="40"/>
      <c r="B254" s="56" t="s">
        <v>1329</v>
      </c>
      <c r="C254" s="56" t="s">
        <v>1330</v>
      </c>
      <c r="D254" s="48">
        <f>'[1]20190109'!E13</f>
        <v>6</v>
      </c>
      <c r="E254" s="52"/>
      <c r="F254" s="53"/>
      <c r="G254" s="53"/>
      <c r="H254" s="12">
        <f t="shared" si="3"/>
        <v>65.335704757670072</v>
      </c>
    </row>
    <row r="255" spans="1:8" ht="15" customHeight="1" x14ac:dyDescent="0.2">
      <c r="A255" s="40"/>
      <c r="B255" s="56" t="s">
        <v>1331</v>
      </c>
      <c r="C255" s="56" t="s">
        <v>1332</v>
      </c>
      <c r="D255" s="48">
        <f>'[1]20190109'!E14</f>
        <v>3.5</v>
      </c>
      <c r="E255" s="52"/>
      <c r="F255" s="53"/>
      <c r="G255" s="53"/>
      <c r="H255" s="12">
        <f t="shared" si="3"/>
        <v>63.112494441974214</v>
      </c>
    </row>
    <row r="256" spans="1:8" ht="15" customHeight="1" x14ac:dyDescent="0.2">
      <c r="A256" s="40"/>
      <c r="B256" s="56" t="s">
        <v>1333</v>
      </c>
      <c r="C256" s="56" t="s">
        <v>1334</v>
      </c>
      <c r="D256" s="48">
        <f>'[1]20190109'!E15</f>
        <v>3</v>
      </c>
      <c r="E256" s="52"/>
      <c r="F256" s="53"/>
      <c r="G256" s="53"/>
      <c r="H256" s="12">
        <f t="shared" si="3"/>
        <v>62.667852378835036</v>
      </c>
    </row>
    <row r="257" spans="1:8" ht="15" customHeight="1" x14ac:dyDescent="0.2">
      <c r="A257" s="40"/>
      <c r="B257" s="56" t="s">
        <v>1335</v>
      </c>
      <c r="C257" s="56" t="s">
        <v>1336</v>
      </c>
      <c r="D257" s="48">
        <f>'[1]20190109'!E16</f>
        <v>6.5</v>
      </c>
      <c r="E257" s="52"/>
      <c r="F257" s="53"/>
      <c r="G257" s="53"/>
      <c r="H257" s="12">
        <f t="shared" si="3"/>
        <v>65.780346820809243</v>
      </c>
    </row>
    <row r="258" spans="1:8" ht="15" customHeight="1" x14ac:dyDescent="0.2">
      <c r="A258" s="40"/>
      <c r="B258" s="56" t="s">
        <v>1337</v>
      </c>
      <c r="C258" s="56" t="s">
        <v>1338</v>
      </c>
      <c r="D258" s="48">
        <f>'[1]20190109'!E17</f>
        <v>6</v>
      </c>
      <c r="E258" s="52"/>
      <c r="F258" s="53"/>
      <c r="G258" s="53"/>
      <c r="H258" s="12">
        <f t="shared" si="3"/>
        <v>65.335704757670072</v>
      </c>
    </row>
    <row r="259" spans="1:8" ht="15" customHeight="1" x14ac:dyDescent="0.2">
      <c r="A259" s="40"/>
      <c r="B259" s="56" t="s">
        <v>1339</v>
      </c>
      <c r="C259" s="56" t="s">
        <v>1340</v>
      </c>
      <c r="D259" s="48">
        <f>'[1]20190109'!E18</f>
        <v>7</v>
      </c>
      <c r="E259" s="52"/>
      <c r="F259" s="53"/>
      <c r="G259" s="53"/>
      <c r="H259" s="12">
        <f t="shared" si="3"/>
        <v>66.224988883948427</v>
      </c>
    </row>
    <row r="260" spans="1:8" ht="15" customHeight="1" x14ac:dyDescent="0.2">
      <c r="A260" s="40"/>
      <c r="B260" s="56" t="s">
        <v>1341</v>
      </c>
      <c r="C260" s="56" t="s">
        <v>1342</v>
      </c>
      <c r="D260" s="48">
        <f>'[1]20190109'!E19</f>
        <v>6</v>
      </c>
      <c r="E260" s="52"/>
      <c r="F260" s="53"/>
      <c r="G260" s="53"/>
      <c r="H260" s="12">
        <f t="shared" ref="H260:H323" si="4">60+40*(D260/44.98)</f>
        <v>65.335704757670072</v>
      </c>
    </row>
    <row r="261" spans="1:8" ht="15" customHeight="1" x14ac:dyDescent="0.2">
      <c r="A261" s="40"/>
      <c r="B261" s="56" t="s">
        <v>1343</v>
      </c>
      <c r="C261" s="56" t="s">
        <v>1344</v>
      </c>
      <c r="D261" s="48">
        <f>'[1]20190109'!E20</f>
        <v>3</v>
      </c>
      <c r="E261" s="52"/>
      <c r="F261" s="53"/>
      <c r="G261" s="53"/>
      <c r="H261" s="12">
        <f t="shared" si="4"/>
        <v>62.667852378835036</v>
      </c>
    </row>
    <row r="262" spans="1:8" ht="15" customHeight="1" x14ac:dyDescent="0.2">
      <c r="A262" s="40"/>
      <c r="B262" s="56" t="s">
        <v>1345</v>
      </c>
      <c r="C262" s="56" t="s">
        <v>1346</v>
      </c>
      <c r="D262" s="48">
        <f>'[1]20190109'!E21</f>
        <v>0</v>
      </c>
      <c r="E262" s="52"/>
      <c r="F262" s="53"/>
      <c r="G262" s="53"/>
      <c r="H262" s="12">
        <f t="shared" si="4"/>
        <v>60</v>
      </c>
    </row>
    <row r="263" spans="1:8" ht="15" customHeight="1" x14ac:dyDescent="0.2">
      <c r="A263" s="40"/>
      <c r="B263" s="56" t="s">
        <v>1347</v>
      </c>
      <c r="C263" s="56" t="s">
        <v>1348</v>
      </c>
      <c r="D263" s="48">
        <f>'[1]20190109'!E22</f>
        <v>9</v>
      </c>
      <c r="E263" s="52"/>
      <c r="F263" s="53"/>
      <c r="G263" s="53"/>
      <c r="H263" s="12">
        <f t="shared" si="4"/>
        <v>68.003557136505108</v>
      </c>
    </row>
    <row r="264" spans="1:8" ht="15" customHeight="1" x14ac:dyDescent="0.2">
      <c r="A264" s="40"/>
      <c r="B264" s="56" t="s">
        <v>1349</v>
      </c>
      <c r="C264" s="56" t="s">
        <v>1350</v>
      </c>
      <c r="D264" s="48">
        <f>'[1]20190109'!E23</f>
        <v>4.5</v>
      </c>
      <c r="E264" s="52"/>
      <c r="F264" s="53"/>
      <c r="G264" s="53"/>
      <c r="H264" s="12">
        <f t="shared" si="4"/>
        <v>64.001778568252561</v>
      </c>
    </row>
    <row r="265" spans="1:8" ht="15" customHeight="1" x14ac:dyDescent="0.2">
      <c r="A265" s="40"/>
      <c r="B265" s="56" t="s">
        <v>1351</v>
      </c>
      <c r="C265" s="56" t="s">
        <v>1352</v>
      </c>
      <c r="D265" s="48">
        <f>'[1]20190109'!E24</f>
        <v>3</v>
      </c>
      <c r="E265" s="52"/>
      <c r="F265" s="53"/>
      <c r="G265" s="53"/>
      <c r="H265" s="12">
        <f t="shared" si="4"/>
        <v>62.667852378835036</v>
      </c>
    </row>
    <row r="266" spans="1:8" ht="15" customHeight="1" x14ac:dyDescent="0.2">
      <c r="A266" s="40"/>
      <c r="B266" s="56" t="s">
        <v>1353</v>
      </c>
      <c r="C266" s="56" t="s">
        <v>1354</v>
      </c>
      <c r="D266" s="48">
        <f>'[1]20190109'!E25</f>
        <v>7.5</v>
      </c>
      <c r="E266" s="52"/>
      <c r="F266" s="53"/>
      <c r="G266" s="53"/>
      <c r="H266" s="12">
        <f t="shared" si="4"/>
        <v>66.669630947087597</v>
      </c>
    </row>
    <row r="267" spans="1:8" ht="15" customHeight="1" x14ac:dyDescent="0.2">
      <c r="A267" s="40"/>
      <c r="B267" s="56" t="s">
        <v>1355</v>
      </c>
      <c r="C267" s="56" t="s">
        <v>1356</v>
      </c>
      <c r="D267" s="48">
        <f>'[1]20190109'!E26</f>
        <v>6.5</v>
      </c>
      <c r="E267" s="52"/>
      <c r="F267" s="53"/>
      <c r="G267" s="53"/>
      <c r="H267" s="12">
        <f t="shared" si="4"/>
        <v>65.780346820809243</v>
      </c>
    </row>
    <row r="268" spans="1:8" ht="15" customHeight="1" x14ac:dyDescent="0.2">
      <c r="A268" s="40"/>
      <c r="B268" s="56" t="s">
        <v>1357</v>
      </c>
      <c r="C268" s="56" t="s">
        <v>1358</v>
      </c>
      <c r="D268" s="48">
        <f>'[1]20190109'!E27</f>
        <v>6</v>
      </c>
      <c r="E268" s="52"/>
      <c r="F268" s="53"/>
      <c r="G268" s="53"/>
      <c r="H268" s="12">
        <f t="shared" si="4"/>
        <v>65.335704757670072</v>
      </c>
    </row>
    <row r="269" spans="1:8" ht="14.1" customHeight="1" x14ac:dyDescent="0.2">
      <c r="A269" s="40"/>
      <c r="B269" s="56" t="s">
        <v>1359</v>
      </c>
      <c r="C269" s="56" t="s">
        <v>1360</v>
      </c>
      <c r="D269" s="48">
        <f>'[1]20190109'!E28</f>
        <v>6</v>
      </c>
      <c r="E269" s="52"/>
      <c r="F269" s="53"/>
      <c r="G269" s="53"/>
      <c r="H269" s="12">
        <f t="shared" si="4"/>
        <v>65.335704757670072</v>
      </c>
    </row>
    <row r="270" spans="1:8" ht="14.1" customHeight="1" x14ac:dyDescent="0.2">
      <c r="A270" s="40"/>
      <c r="B270" s="56" t="s">
        <v>1361</v>
      </c>
      <c r="C270" s="56" t="s">
        <v>1362</v>
      </c>
      <c r="D270" s="48">
        <f>'[1]20190109'!E29</f>
        <v>5</v>
      </c>
      <c r="E270" s="52"/>
      <c r="F270" s="53"/>
      <c r="G270" s="53"/>
      <c r="H270" s="12">
        <f t="shared" si="4"/>
        <v>64.446420631391732</v>
      </c>
    </row>
    <row r="271" spans="1:8" ht="15" customHeight="1" x14ac:dyDescent="0.2">
      <c r="A271" s="40"/>
      <c r="B271" s="56" t="s">
        <v>1363</v>
      </c>
      <c r="C271" s="56" t="s">
        <v>1364</v>
      </c>
      <c r="D271" s="48">
        <f>'[1]20190109'!E30</f>
        <v>4</v>
      </c>
      <c r="E271" s="52"/>
      <c r="F271" s="53"/>
      <c r="G271" s="53"/>
      <c r="H271" s="12">
        <f t="shared" si="4"/>
        <v>63.557136505113384</v>
      </c>
    </row>
    <row r="272" spans="1:8" ht="15" customHeight="1" x14ac:dyDescent="0.2">
      <c r="A272" s="40"/>
      <c r="B272" s="56" t="s">
        <v>1365</v>
      </c>
      <c r="C272" s="56" t="s">
        <v>1366</v>
      </c>
      <c r="D272" s="48">
        <f>'[1]20190109'!E31</f>
        <v>3</v>
      </c>
      <c r="E272" s="54"/>
      <c r="F272" s="55"/>
      <c r="G272" s="53"/>
      <c r="H272" s="12">
        <f t="shared" si="4"/>
        <v>62.667852378835036</v>
      </c>
    </row>
    <row r="273" spans="1:8" ht="15" customHeight="1" x14ac:dyDescent="0.2">
      <c r="A273" s="40">
        <v>20190110</v>
      </c>
      <c r="B273" s="56" t="s">
        <v>1367</v>
      </c>
      <c r="C273" s="56" t="s">
        <v>1368</v>
      </c>
      <c r="D273" s="48">
        <f>'[1]20190110'!E4</f>
        <v>0</v>
      </c>
      <c r="E273" s="50">
        <f>SUM(D273:D296)</f>
        <v>115</v>
      </c>
      <c r="F273" s="51">
        <f>E273/24</f>
        <v>4.791666666666667</v>
      </c>
      <c r="G273" s="53"/>
      <c r="H273" s="12">
        <f t="shared" si="4"/>
        <v>60</v>
      </c>
    </row>
    <row r="274" spans="1:8" ht="15" customHeight="1" x14ac:dyDescent="0.2">
      <c r="A274" s="40"/>
      <c r="B274" s="56" t="s">
        <v>1369</v>
      </c>
      <c r="C274" s="56" t="s">
        <v>1370</v>
      </c>
      <c r="D274" s="48">
        <f>'[1]20190110'!E5</f>
        <v>0</v>
      </c>
      <c r="E274" s="52"/>
      <c r="F274" s="53"/>
      <c r="G274" s="53"/>
      <c r="H274" s="12">
        <f t="shared" si="4"/>
        <v>60</v>
      </c>
    </row>
    <row r="275" spans="1:8" ht="15" customHeight="1" x14ac:dyDescent="0.2">
      <c r="A275" s="40"/>
      <c r="B275" s="56" t="s">
        <v>1371</v>
      </c>
      <c r="C275" s="56" t="s">
        <v>1372</v>
      </c>
      <c r="D275" s="48">
        <f>'[1]20190110'!E6</f>
        <v>1.5</v>
      </c>
      <c r="E275" s="52"/>
      <c r="F275" s="53"/>
      <c r="G275" s="53"/>
      <c r="H275" s="12">
        <f t="shared" si="4"/>
        <v>61.333926189417518</v>
      </c>
    </row>
    <row r="276" spans="1:8" ht="15" customHeight="1" x14ac:dyDescent="0.2">
      <c r="A276" s="40"/>
      <c r="B276" s="56" t="s">
        <v>1373</v>
      </c>
      <c r="C276" s="56" t="s">
        <v>1374</v>
      </c>
      <c r="D276" s="48">
        <f>'[1]20190110'!E7</f>
        <v>1</v>
      </c>
      <c r="E276" s="52"/>
      <c r="F276" s="53"/>
      <c r="G276" s="53"/>
      <c r="H276" s="12">
        <f t="shared" si="4"/>
        <v>60.889284126278348</v>
      </c>
    </row>
    <row r="277" spans="1:8" ht="15" customHeight="1" x14ac:dyDescent="0.2">
      <c r="A277" s="40"/>
      <c r="B277" s="56" t="s">
        <v>1375</v>
      </c>
      <c r="C277" s="56" t="s">
        <v>1376</v>
      </c>
      <c r="D277" s="48">
        <f>'[1]20190110'!E8</f>
        <v>1.5</v>
      </c>
      <c r="E277" s="52"/>
      <c r="F277" s="53"/>
      <c r="G277" s="53"/>
      <c r="H277" s="12">
        <f t="shared" si="4"/>
        <v>61.333926189417518</v>
      </c>
    </row>
    <row r="278" spans="1:8" ht="15" customHeight="1" x14ac:dyDescent="0.2">
      <c r="A278" s="40"/>
      <c r="B278" s="56" t="s">
        <v>1377</v>
      </c>
      <c r="C278" s="56" t="s">
        <v>1378</v>
      </c>
      <c r="D278" s="48">
        <f>'[1]20190110'!E9</f>
        <v>0</v>
      </c>
      <c r="E278" s="52"/>
      <c r="F278" s="53"/>
      <c r="G278" s="53"/>
      <c r="H278" s="12">
        <f t="shared" si="4"/>
        <v>60</v>
      </c>
    </row>
    <row r="279" spans="1:8" ht="15" customHeight="1" x14ac:dyDescent="0.2">
      <c r="A279" s="40"/>
      <c r="B279" s="56" t="s">
        <v>1379</v>
      </c>
      <c r="C279" s="56" t="s">
        <v>1380</v>
      </c>
      <c r="D279" s="48">
        <f>'[1]20190110'!E10</f>
        <v>0</v>
      </c>
      <c r="E279" s="52"/>
      <c r="F279" s="53"/>
      <c r="G279" s="53"/>
      <c r="H279" s="12">
        <f t="shared" si="4"/>
        <v>60</v>
      </c>
    </row>
    <row r="280" spans="1:8" ht="15" customHeight="1" x14ac:dyDescent="0.2">
      <c r="A280" s="40"/>
      <c r="B280" s="56" t="s">
        <v>1381</v>
      </c>
      <c r="C280" s="56" t="s">
        <v>1382</v>
      </c>
      <c r="D280" s="48">
        <f>'[1]20190110'!E11</f>
        <v>0</v>
      </c>
      <c r="E280" s="52"/>
      <c r="F280" s="53"/>
      <c r="G280" s="53"/>
      <c r="H280" s="12">
        <f t="shared" si="4"/>
        <v>60</v>
      </c>
    </row>
    <row r="281" spans="1:8" ht="15" customHeight="1" x14ac:dyDescent="0.2">
      <c r="A281" s="40"/>
      <c r="B281" s="56" t="s">
        <v>1383</v>
      </c>
      <c r="C281" s="56" t="s">
        <v>1384</v>
      </c>
      <c r="D281" s="48">
        <f>'[1]20190110'!E12</f>
        <v>0</v>
      </c>
      <c r="E281" s="52"/>
      <c r="F281" s="53"/>
      <c r="G281" s="53"/>
      <c r="H281" s="12">
        <f t="shared" si="4"/>
        <v>60</v>
      </c>
    </row>
    <row r="282" spans="1:8" ht="15" customHeight="1" x14ac:dyDescent="0.2">
      <c r="A282" s="40"/>
      <c r="B282" s="56" t="s">
        <v>1385</v>
      </c>
      <c r="C282" s="56" t="s">
        <v>1386</v>
      </c>
      <c r="D282" s="48">
        <f>'[1]20190110'!E13</f>
        <v>0</v>
      </c>
      <c r="E282" s="52"/>
      <c r="F282" s="53"/>
      <c r="G282" s="53"/>
      <c r="H282" s="12">
        <f t="shared" si="4"/>
        <v>60</v>
      </c>
    </row>
    <row r="283" spans="1:8" ht="15" customHeight="1" x14ac:dyDescent="0.2">
      <c r="A283" s="40"/>
      <c r="B283" s="56" t="s">
        <v>1387</v>
      </c>
      <c r="C283" s="56" t="s">
        <v>1388</v>
      </c>
      <c r="D283" s="48">
        <f>'[1]20190110'!E14</f>
        <v>0</v>
      </c>
      <c r="E283" s="52"/>
      <c r="F283" s="53"/>
      <c r="G283" s="53"/>
      <c r="H283" s="12">
        <f t="shared" si="4"/>
        <v>60</v>
      </c>
    </row>
    <row r="284" spans="1:8" ht="15" customHeight="1" x14ac:dyDescent="0.2">
      <c r="A284" s="40"/>
      <c r="B284" s="56" t="s">
        <v>1389</v>
      </c>
      <c r="C284" s="56" t="s">
        <v>1163</v>
      </c>
      <c r="D284" s="48">
        <f>'[1]20190110'!E15</f>
        <v>1.5</v>
      </c>
      <c r="E284" s="52"/>
      <c r="F284" s="53"/>
      <c r="G284" s="53"/>
      <c r="H284" s="12">
        <f t="shared" si="4"/>
        <v>61.333926189417518</v>
      </c>
    </row>
    <row r="285" spans="1:8" ht="15" customHeight="1" x14ac:dyDescent="0.2">
      <c r="A285" s="40"/>
      <c r="B285" s="56" t="s">
        <v>1390</v>
      </c>
      <c r="C285" s="56" t="s">
        <v>1391</v>
      </c>
      <c r="D285" s="48">
        <f>'[1]20190110'!E16</f>
        <v>2</v>
      </c>
      <c r="E285" s="52"/>
      <c r="F285" s="53"/>
      <c r="G285" s="53"/>
      <c r="H285" s="12">
        <f t="shared" si="4"/>
        <v>61.778568252556695</v>
      </c>
    </row>
    <row r="286" spans="1:8" ht="15" customHeight="1" x14ac:dyDescent="0.2">
      <c r="A286" s="40"/>
      <c r="B286" s="56" t="s">
        <v>1392</v>
      </c>
      <c r="C286" s="56" t="s">
        <v>1393</v>
      </c>
      <c r="D286" s="48">
        <f>'[1]20190110'!E17</f>
        <v>0</v>
      </c>
      <c r="E286" s="52"/>
      <c r="F286" s="53"/>
      <c r="G286" s="53"/>
      <c r="H286" s="12">
        <f t="shared" si="4"/>
        <v>60</v>
      </c>
    </row>
    <row r="287" spans="1:8" ht="15" customHeight="1" x14ac:dyDescent="0.2">
      <c r="A287" s="40"/>
      <c r="B287" s="56" t="s">
        <v>1394</v>
      </c>
      <c r="C287" s="56" t="s">
        <v>1395</v>
      </c>
      <c r="D287" s="48">
        <f>'[1]20190110'!E18</f>
        <v>1.5</v>
      </c>
      <c r="E287" s="52"/>
      <c r="F287" s="53"/>
      <c r="G287" s="53"/>
      <c r="H287" s="12">
        <f t="shared" si="4"/>
        <v>61.333926189417518</v>
      </c>
    </row>
    <row r="288" spans="1:8" ht="15" customHeight="1" x14ac:dyDescent="0.2">
      <c r="A288" s="40"/>
      <c r="B288" s="56" t="s">
        <v>1396</v>
      </c>
      <c r="C288" s="56" t="s">
        <v>1397</v>
      </c>
      <c r="D288" s="48">
        <f>'[1]20190110'!E19</f>
        <v>1.5</v>
      </c>
      <c r="E288" s="52"/>
      <c r="F288" s="53"/>
      <c r="G288" s="53"/>
      <c r="H288" s="12">
        <f t="shared" si="4"/>
        <v>61.333926189417518</v>
      </c>
    </row>
    <row r="289" spans="1:8" ht="15" customHeight="1" x14ac:dyDescent="0.2">
      <c r="A289" s="40"/>
      <c r="B289" s="56" t="s">
        <v>1398</v>
      </c>
      <c r="C289" s="56" t="s">
        <v>1399</v>
      </c>
      <c r="D289" s="48">
        <f>'[1]20190110'!E20</f>
        <v>1.5</v>
      </c>
      <c r="E289" s="52"/>
      <c r="F289" s="53"/>
      <c r="G289" s="53"/>
      <c r="H289" s="12">
        <f t="shared" si="4"/>
        <v>61.333926189417518</v>
      </c>
    </row>
    <row r="290" spans="1:8" ht="15" customHeight="1" x14ac:dyDescent="0.2">
      <c r="A290" s="40"/>
      <c r="B290" s="56" t="s">
        <v>1400</v>
      </c>
      <c r="C290" s="56" t="s">
        <v>1401</v>
      </c>
      <c r="D290" s="48">
        <f>'[1]20190110'!E21</f>
        <v>1.5</v>
      </c>
      <c r="E290" s="52"/>
      <c r="F290" s="53"/>
      <c r="G290" s="53"/>
      <c r="H290" s="12">
        <f t="shared" si="4"/>
        <v>61.333926189417518</v>
      </c>
    </row>
    <row r="291" spans="1:8" ht="15" customHeight="1" x14ac:dyDescent="0.2">
      <c r="A291" s="40"/>
      <c r="B291" s="56" t="s">
        <v>1402</v>
      </c>
      <c r="C291" s="56" t="s">
        <v>1403</v>
      </c>
      <c r="D291" s="48">
        <f>'[1]20190110'!E22</f>
        <v>0.5</v>
      </c>
      <c r="E291" s="52"/>
      <c r="F291" s="53"/>
      <c r="G291" s="53"/>
      <c r="H291" s="12">
        <f t="shared" si="4"/>
        <v>60.44464206313917</v>
      </c>
    </row>
    <row r="292" spans="1:8" ht="15" customHeight="1" x14ac:dyDescent="0.2">
      <c r="A292" s="40"/>
      <c r="B292" s="56" t="s">
        <v>1404</v>
      </c>
      <c r="C292" s="56" t="s">
        <v>1405</v>
      </c>
      <c r="D292" s="48">
        <f>'[1]20190110'!E23</f>
        <v>1.5</v>
      </c>
      <c r="E292" s="52"/>
      <c r="F292" s="53"/>
      <c r="G292" s="53"/>
      <c r="H292" s="12">
        <f t="shared" si="4"/>
        <v>61.333926189417518</v>
      </c>
    </row>
    <row r="293" spans="1:8" ht="15" customHeight="1" x14ac:dyDescent="0.2">
      <c r="A293" s="40"/>
      <c r="B293" s="56" t="s">
        <v>1406</v>
      </c>
      <c r="C293" s="56" t="s">
        <v>1407</v>
      </c>
      <c r="D293" s="48">
        <f>'[1]20190110'!E24</f>
        <v>0</v>
      </c>
      <c r="E293" s="52"/>
      <c r="F293" s="53"/>
      <c r="G293" s="53"/>
      <c r="H293" s="12">
        <f t="shared" si="4"/>
        <v>60</v>
      </c>
    </row>
    <row r="294" spans="1:8" ht="15" customHeight="1" x14ac:dyDescent="0.2">
      <c r="A294" s="40"/>
      <c r="B294" s="56" t="s">
        <v>1408</v>
      </c>
      <c r="C294" s="56" t="s">
        <v>1409</v>
      </c>
      <c r="D294" s="48">
        <f>'[1]20190110'!E25</f>
        <v>2</v>
      </c>
      <c r="E294" s="52"/>
      <c r="F294" s="53"/>
      <c r="G294" s="53"/>
      <c r="H294" s="12">
        <f t="shared" si="4"/>
        <v>61.778568252556695</v>
      </c>
    </row>
    <row r="295" spans="1:8" ht="15" customHeight="1" x14ac:dyDescent="0.2">
      <c r="A295" s="40"/>
      <c r="B295" s="56" t="s">
        <v>1410</v>
      </c>
      <c r="C295" s="56" t="s">
        <v>1411</v>
      </c>
      <c r="D295" s="48">
        <f>'[1]20190110'!E26</f>
        <v>0</v>
      </c>
      <c r="E295" s="52"/>
      <c r="F295" s="53"/>
      <c r="G295" s="53"/>
      <c r="H295" s="12">
        <f t="shared" si="4"/>
        <v>60</v>
      </c>
    </row>
    <row r="296" spans="1:8" ht="14.1" customHeight="1" x14ac:dyDescent="0.2">
      <c r="A296" s="40"/>
      <c r="B296" s="56" t="s">
        <v>1412</v>
      </c>
      <c r="C296" s="56" t="s">
        <v>1413</v>
      </c>
      <c r="D296" s="48">
        <f>'[1]20190110'!E27</f>
        <v>97.5</v>
      </c>
      <c r="E296" s="54"/>
      <c r="F296" s="55"/>
      <c r="G296" s="53"/>
      <c r="H296" s="12">
        <f t="shared" si="4"/>
        <v>146.70520231213874</v>
      </c>
    </row>
    <row r="297" spans="1:8" ht="14.1" customHeight="1" x14ac:dyDescent="0.2">
      <c r="A297" s="40">
        <v>20190111</v>
      </c>
      <c r="B297" s="56" t="s">
        <v>1414</v>
      </c>
      <c r="C297" s="56" t="s">
        <v>1415</v>
      </c>
      <c r="D297" s="48">
        <f>'[1]20190111'!E4</f>
        <v>0</v>
      </c>
      <c r="E297" s="50">
        <f>SUM(D297:D321)</f>
        <v>295.5</v>
      </c>
      <c r="F297" s="51">
        <f>E297/25</f>
        <v>11.82</v>
      </c>
      <c r="G297" s="53"/>
      <c r="H297" s="12">
        <f t="shared" si="4"/>
        <v>60</v>
      </c>
    </row>
    <row r="298" spans="1:8" ht="15" customHeight="1" x14ac:dyDescent="0.2">
      <c r="A298" s="40"/>
      <c r="B298" s="56" t="s">
        <v>1416</v>
      </c>
      <c r="C298" s="56" t="s">
        <v>1417</v>
      </c>
      <c r="D298" s="48">
        <f>'[1]20190111'!E5</f>
        <v>0</v>
      </c>
      <c r="E298" s="52"/>
      <c r="F298" s="53"/>
      <c r="G298" s="53"/>
      <c r="H298" s="12">
        <f t="shared" si="4"/>
        <v>60</v>
      </c>
    </row>
    <row r="299" spans="1:8" ht="15" customHeight="1" x14ac:dyDescent="0.2">
      <c r="A299" s="40"/>
      <c r="B299" s="56" t="s">
        <v>1418</v>
      </c>
      <c r="C299" s="56" t="s">
        <v>1419</v>
      </c>
      <c r="D299" s="48">
        <f>'[1]20190111'!E6</f>
        <v>0</v>
      </c>
      <c r="E299" s="52"/>
      <c r="F299" s="53"/>
      <c r="G299" s="53"/>
      <c r="H299" s="12">
        <f t="shared" si="4"/>
        <v>60</v>
      </c>
    </row>
    <row r="300" spans="1:8" ht="15" customHeight="1" x14ac:dyDescent="0.2">
      <c r="A300" s="40"/>
      <c r="B300" s="56" t="s">
        <v>1420</v>
      </c>
      <c r="C300" s="56" t="s">
        <v>1421</v>
      </c>
      <c r="D300" s="48">
        <f>'[1]20190111'!E7</f>
        <v>0</v>
      </c>
      <c r="E300" s="52"/>
      <c r="F300" s="53"/>
      <c r="G300" s="53"/>
      <c r="H300" s="12">
        <f t="shared" si="4"/>
        <v>60</v>
      </c>
    </row>
    <row r="301" spans="1:8" ht="15" customHeight="1" x14ac:dyDescent="0.2">
      <c r="A301" s="40"/>
      <c r="B301" s="56" t="s">
        <v>1422</v>
      </c>
      <c r="C301" s="56" t="s">
        <v>1423</v>
      </c>
      <c r="D301" s="48">
        <f>'[1]20190111'!E8</f>
        <v>0</v>
      </c>
      <c r="E301" s="52"/>
      <c r="F301" s="53"/>
      <c r="G301" s="53"/>
      <c r="H301" s="12">
        <f t="shared" si="4"/>
        <v>60</v>
      </c>
    </row>
    <row r="302" spans="1:8" ht="15" customHeight="1" x14ac:dyDescent="0.2">
      <c r="A302" s="40"/>
      <c r="B302" s="56" t="s">
        <v>1424</v>
      </c>
      <c r="C302" s="56" t="s">
        <v>1425</v>
      </c>
      <c r="D302" s="48">
        <f>'[1]20190111'!E9</f>
        <v>0</v>
      </c>
      <c r="E302" s="52"/>
      <c r="F302" s="53"/>
      <c r="G302" s="53"/>
      <c r="H302" s="12">
        <f t="shared" si="4"/>
        <v>60</v>
      </c>
    </row>
    <row r="303" spans="1:8" ht="15" customHeight="1" x14ac:dyDescent="0.2">
      <c r="A303" s="40"/>
      <c r="B303" s="56" t="s">
        <v>1426</v>
      </c>
      <c r="C303" s="56" t="s">
        <v>1427</v>
      </c>
      <c r="D303" s="48">
        <f>'[1]20190111'!E10</f>
        <v>0</v>
      </c>
      <c r="E303" s="52"/>
      <c r="F303" s="53"/>
      <c r="G303" s="53"/>
      <c r="H303" s="12">
        <f t="shared" si="4"/>
        <v>60</v>
      </c>
    </row>
    <row r="304" spans="1:8" ht="15" customHeight="1" x14ac:dyDescent="0.2">
      <c r="A304" s="40"/>
      <c r="B304" s="56" t="s">
        <v>1428</v>
      </c>
      <c r="C304" s="56" t="s">
        <v>1429</v>
      </c>
      <c r="D304" s="48">
        <f>'[1]20190111'!E11</f>
        <v>0</v>
      </c>
      <c r="E304" s="52"/>
      <c r="F304" s="53"/>
      <c r="G304" s="53"/>
      <c r="H304" s="12">
        <f t="shared" si="4"/>
        <v>60</v>
      </c>
    </row>
    <row r="305" spans="1:8" ht="15" customHeight="1" x14ac:dyDescent="0.2">
      <c r="A305" s="40"/>
      <c r="B305" s="56" t="s">
        <v>1430</v>
      </c>
      <c r="C305" s="56" t="s">
        <v>1431</v>
      </c>
      <c r="D305" s="48">
        <f>'[1]20190111'!E12</f>
        <v>4</v>
      </c>
      <c r="E305" s="52"/>
      <c r="F305" s="53"/>
      <c r="G305" s="53"/>
      <c r="H305" s="12">
        <f t="shared" si="4"/>
        <v>63.557136505113384</v>
      </c>
    </row>
    <row r="306" spans="1:8" ht="15" customHeight="1" x14ac:dyDescent="0.2">
      <c r="A306" s="40"/>
      <c r="B306" s="56" t="s">
        <v>1432</v>
      </c>
      <c r="C306" s="56" t="s">
        <v>1433</v>
      </c>
      <c r="D306" s="48">
        <f>'[1]20190111'!E13</f>
        <v>0</v>
      </c>
      <c r="E306" s="52"/>
      <c r="F306" s="53"/>
      <c r="G306" s="53"/>
      <c r="H306" s="12">
        <f t="shared" si="4"/>
        <v>60</v>
      </c>
    </row>
    <row r="307" spans="1:8" ht="15" customHeight="1" x14ac:dyDescent="0.2">
      <c r="A307" s="40"/>
      <c r="B307" s="56" t="s">
        <v>1434</v>
      </c>
      <c r="C307" s="56" t="s">
        <v>1435</v>
      </c>
      <c r="D307" s="48">
        <f>'[1]20190111'!E14</f>
        <v>0</v>
      </c>
      <c r="E307" s="52"/>
      <c r="F307" s="53"/>
      <c r="G307" s="53"/>
      <c r="H307" s="12">
        <f t="shared" si="4"/>
        <v>60</v>
      </c>
    </row>
    <row r="308" spans="1:8" ht="15" customHeight="1" x14ac:dyDescent="0.2">
      <c r="A308" s="40"/>
      <c r="B308" s="56" t="s">
        <v>1436</v>
      </c>
      <c r="C308" s="56" t="s">
        <v>1437</v>
      </c>
      <c r="D308" s="48">
        <f>'[1]20190111'!E15</f>
        <v>0</v>
      </c>
      <c r="E308" s="52"/>
      <c r="F308" s="53"/>
      <c r="G308" s="53"/>
      <c r="H308" s="12">
        <f t="shared" si="4"/>
        <v>60</v>
      </c>
    </row>
    <row r="309" spans="1:8" ht="15" customHeight="1" x14ac:dyDescent="0.2">
      <c r="A309" s="40"/>
      <c r="B309" s="56" t="s">
        <v>1438</v>
      </c>
      <c r="C309" s="56" t="s">
        <v>1439</v>
      </c>
      <c r="D309" s="48">
        <f>'[1]20190111'!E16</f>
        <v>0.5</v>
      </c>
      <c r="E309" s="52"/>
      <c r="F309" s="53"/>
      <c r="G309" s="53"/>
      <c r="H309" s="12">
        <f t="shared" si="4"/>
        <v>60.44464206313917</v>
      </c>
    </row>
    <row r="310" spans="1:8" ht="15" customHeight="1" x14ac:dyDescent="0.2">
      <c r="A310" s="40"/>
      <c r="B310" s="56" t="s">
        <v>1440</v>
      </c>
      <c r="C310" s="56" t="s">
        <v>1441</v>
      </c>
      <c r="D310" s="48">
        <f>'[1]20190111'!E17</f>
        <v>0</v>
      </c>
      <c r="E310" s="52"/>
      <c r="F310" s="53"/>
      <c r="G310" s="53"/>
      <c r="H310" s="12">
        <f t="shared" si="4"/>
        <v>60</v>
      </c>
    </row>
    <row r="311" spans="1:8" ht="15" customHeight="1" x14ac:dyDescent="0.2">
      <c r="A311" s="40"/>
      <c r="B311" s="56" t="s">
        <v>1442</v>
      </c>
      <c r="C311" s="56" t="s">
        <v>1443</v>
      </c>
      <c r="D311" s="48">
        <f>'[1]20190111'!E18</f>
        <v>0</v>
      </c>
      <c r="E311" s="52"/>
      <c r="F311" s="53"/>
      <c r="G311" s="53"/>
      <c r="H311" s="12">
        <f t="shared" si="4"/>
        <v>60</v>
      </c>
    </row>
    <row r="312" spans="1:8" ht="15" customHeight="1" x14ac:dyDescent="0.2">
      <c r="A312" s="40"/>
      <c r="B312" s="56" t="s">
        <v>1444</v>
      </c>
      <c r="C312" s="56" t="s">
        <v>1445</v>
      </c>
      <c r="D312" s="48">
        <f>'[1]20190111'!E19</f>
        <v>0</v>
      </c>
      <c r="E312" s="52"/>
      <c r="F312" s="53"/>
      <c r="G312" s="53"/>
      <c r="H312" s="12">
        <f t="shared" si="4"/>
        <v>60</v>
      </c>
    </row>
    <row r="313" spans="1:8" ht="15" customHeight="1" x14ac:dyDescent="0.2">
      <c r="A313" s="40"/>
      <c r="B313" s="56" t="s">
        <v>1446</v>
      </c>
      <c r="C313" s="56" t="s">
        <v>1447</v>
      </c>
      <c r="D313" s="48">
        <f>'[1]20190111'!E20</f>
        <v>0</v>
      </c>
      <c r="E313" s="52"/>
      <c r="F313" s="53"/>
      <c r="G313" s="53"/>
      <c r="H313" s="12">
        <f t="shared" si="4"/>
        <v>60</v>
      </c>
    </row>
    <row r="314" spans="1:8" ht="15" customHeight="1" x14ac:dyDescent="0.2">
      <c r="A314" s="40"/>
      <c r="B314" s="56" t="s">
        <v>1448</v>
      </c>
      <c r="C314" s="56" t="s">
        <v>1449</v>
      </c>
      <c r="D314" s="48">
        <f>'[1]20190111'!E21</f>
        <v>0</v>
      </c>
      <c r="E314" s="52"/>
      <c r="F314" s="53"/>
      <c r="G314" s="53"/>
      <c r="H314" s="12">
        <f t="shared" si="4"/>
        <v>60</v>
      </c>
    </row>
    <row r="315" spans="1:8" ht="15" customHeight="1" x14ac:dyDescent="0.2">
      <c r="A315" s="40"/>
      <c r="B315" s="56" t="s">
        <v>1450</v>
      </c>
      <c r="C315" s="56" t="s">
        <v>1451</v>
      </c>
      <c r="D315" s="48">
        <f>'[1]20190111'!E22</f>
        <v>0.5</v>
      </c>
      <c r="E315" s="52"/>
      <c r="F315" s="53"/>
      <c r="G315" s="53"/>
      <c r="H315" s="12">
        <f t="shared" si="4"/>
        <v>60.44464206313917</v>
      </c>
    </row>
    <row r="316" spans="1:8" ht="15" customHeight="1" x14ac:dyDescent="0.2">
      <c r="A316" s="40"/>
      <c r="B316" s="56" t="s">
        <v>1452</v>
      </c>
      <c r="C316" s="56" t="s">
        <v>1453</v>
      </c>
      <c r="D316" s="48">
        <f>'[1]20190111'!E23</f>
        <v>285</v>
      </c>
      <c r="E316" s="52"/>
      <c r="F316" s="53"/>
      <c r="G316" s="53"/>
      <c r="H316" s="12">
        <v>100</v>
      </c>
    </row>
    <row r="317" spans="1:8" ht="15" customHeight="1" x14ac:dyDescent="0.2">
      <c r="A317" s="40"/>
      <c r="B317" s="56" t="s">
        <v>1454</v>
      </c>
      <c r="C317" s="56" t="s">
        <v>1455</v>
      </c>
      <c r="D317" s="48">
        <f>'[1]20190111'!E24</f>
        <v>0</v>
      </c>
      <c r="E317" s="52"/>
      <c r="F317" s="53"/>
      <c r="G317" s="53"/>
      <c r="H317" s="12">
        <f t="shared" si="4"/>
        <v>60</v>
      </c>
    </row>
    <row r="318" spans="1:8" ht="15" customHeight="1" x14ac:dyDescent="0.2">
      <c r="A318" s="40"/>
      <c r="B318" s="56" t="s">
        <v>1456</v>
      </c>
      <c r="C318" s="56" t="s">
        <v>1457</v>
      </c>
      <c r="D318" s="48">
        <f>'[1]20190111'!E25</f>
        <v>0</v>
      </c>
      <c r="E318" s="52"/>
      <c r="F318" s="53"/>
      <c r="G318" s="53"/>
      <c r="H318" s="12">
        <f t="shared" si="4"/>
        <v>60</v>
      </c>
    </row>
    <row r="319" spans="1:8" ht="15" customHeight="1" x14ac:dyDescent="0.2">
      <c r="A319" s="40"/>
      <c r="B319" s="56" t="s">
        <v>1458</v>
      </c>
      <c r="C319" s="56" t="s">
        <v>1459</v>
      </c>
      <c r="D319" s="48">
        <f>'[1]20190111'!E26</f>
        <v>0</v>
      </c>
      <c r="E319" s="52"/>
      <c r="F319" s="53"/>
      <c r="G319" s="53"/>
      <c r="H319" s="12">
        <f t="shared" si="4"/>
        <v>60</v>
      </c>
    </row>
    <row r="320" spans="1:8" ht="14.1" customHeight="1" x14ac:dyDescent="0.2">
      <c r="A320" s="40"/>
      <c r="B320" s="56" t="s">
        <v>1460</v>
      </c>
      <c r="C320" s="56" t="s">
        <v>1461</v>
      </c>
      <c r="D320" s="48">
        <f>'[1]20190111'!E27</f>
        <v>5.5</v>
      </c>
      <c r="E320" s="52"/>
      <c r="F320" s="53"/>
      <c r="G320" s="53"/>
      <c r="H320" s="12">
        <f t="shared" si="4"/>
        <v>64.891062694530902</v>
      </c>
    </row>
    <row r="321" spans="1:8" ht="14.1" customHeight="1" x14ac:dyDescent="0.2">
      <c r="A321" s="40"/>
      <c r="B321" s="56" t="s">
        <v>1462</v>
      </c>
      <c r="C321" s="56" t="s">
        <v>1463</v>
      </c>
      <c r="D321" s="48">
        <f>'[1]20190111'!E28</f>
        <v>0</v>
      </c>
      <c r="E321" s="54"/>
      <c r="F321" s="55"/>
      <c r="G321" s="53"/>
      <c r="H321" s="12">
        <f t="shared" si="4"/>
        <v>60</v>
      </c>
    </row>
    <row r="322" spans="1:8" ht="15" customHeight="1" x14ac:dyDescent="0.2">
      <c r="A322" s="40">
        <v>20190112</v>
      </c>
      <c r="B322" s="56" t="s">
        <v>1464</v>
      </c>
      <c r="C322" s="56" t="s">
        <v>1465</v>
      </c>
      <c r="D322" s="48">
        <f>'[1]20190112'!E4</f>
        <v>3</v>
      </c>
      <c r="E322" s="50">
        <f>SUM(D322:D348)</f>
        <v>177.9</v>
      </c>
      <c r="F322" s="51">
        <f>E322/27</f>
        <v>6.5888888888888895</v>
      </c>
      <c r="G322" s="53"/>
      <c r="H322" s="12">
        <f t="shared" si="4"/>
        <v>62.667852378835036</v>
      </c>
    </row>
    <row r="323" spans="1:8" ht="15" customHeight="1" x14ac:dyDescent="0.2">
      <c r="A323" s="40"/>
      <c r="B323" s="56" t="s">
        <v>1466</v>
      </c>
      <c r="C323" s="56" t="s">
        <v>1467</v>
      </c>
      <c r="D323" s="48">
        <f>'[1]20190112'!E5</f>
        <v>2</v>
      </c>
      <c r="E323" s="52"/>
      <c r="F323" s="53"/>
      <c r="G323" s="53"/>
      <c r="H323" s="12">
        <f t="shared" si="4"/>
        <v>61.778568252556695</v>
      </c>
    </row>
    <row r="324" spans="1:8" x14ac:dyDescent="0.2">
      <c r="A324" s="40"/>
      <c r="B324" s="56" t="s">
        <v>1468</v>
      </c>
      <c r="C324" s="56" t="s">
        <v>1469</v>
      </c>
      <c r="D324" s="48">
        <f>'[1]20190112'!E6</f>
        <v>2</v>
      </c>
      <c r="E324" s="52"/>
      <c r="F324" s="53"/>
      <c r="G324" s="53"/>
      <c r="H324" s="12">
        <f t="shared" ref="H324:H348" si="5">60+40*(D324/44.98)</f>
        <v>61.778568252556695</v>
      </c>
    </row>
    <row r="325" spans="1:8" ht="14.25" customHeight="1" x14ac:dyDescent="0.2">
      <c r="A325" s="40"/>
      <c r="B325" s="56" t="s">
        <v>1470</v>
      </c>
      <c r="C325" s="56" t="s">
        <v>1471</v>
      </c>
      <c r="D325" s="48">
        <f>'[1]20190112'!E7</f>
        <v>2</v>
      </c>
      <c r="E325" s="52"/>
      <c r="F325" s="53"/>
      <c r="G325" s="53"/>
      <c r="H325" s="12">
        <f t="shared" si="5"/>
        <v>61.778568252556695</v>
      </c>
    </row>
    <row r="326" spans="1:8" x14ac:dyDescent="0.2">
      <c r="A326" s="40"/>
      <c r="B326" s="56" t="s">
        <v>1472</v>
      </c>
      <c r="C326" s="56" t="s">
        <v>1473</v>
      </c>
      <c r="D326" s="48">
        <f>'[1]20190112'!E8</f>
        <v>57.9</v>
      </c>
      <c r="E326" s="52"/>
      <c r="F326" s="53"/>
      <c r="G326" s="53"/>
      <c r="H326" s="12">
        <v>100</v>
      </c>
    </row>
    <row r="327" spans="1:8" x14ac:dyDescent="0.2">
      <c r="A327" s="40"/>
      <c r="B327" s="56" t="s">
        <v>1474</v>
      </c>
      <c r="C327" s="56" t="s">
        <v>1475</v>
      </c>
      <c r="D327" s="48">
        <f>'[1]20190112'!E9</f>
        <v>9.5</v>
      </c>
      <c r="E327" s="52"/>
      <c r="F327" s="53"/>
      <c r="G327" s="53"/>
      <c r="H327" s="12">
        <f t="shared" si="5"/>
        <v>68.448199199644293</v>
      </c>
    </row>
    <row r="328" spans="1:8" x14ac:dyDescent="0.2">
      <c r="A328" s="40"/>
      <c r="B328" s="56" t="s">
        <v>1476</v>
      </c>
      <c r="C328" s="56" t="s">
        <v>1477</v>
      </c>
      <c r="D328" s="48">
        <f>'[1]20190112'!E10</f>
        <v>4.5</v>
      </c>
      <c r="E328" s="52"/>
      <c r="F328" s="53"/>
      <c r="G328" s="53"/>
      <c r="H328" s="12">
        <f t="shared" si="5"/>
        <v>64.001778568252561</v>
      </c>
    </row>
    <row r="329" spans="1:8" x14ac:dyDescent="0.2">
      <c r="A329" s="40"/>
      <c r="B329" s="56" t="s">
        <v>1478</v>
      </c>
      <c r="C329" s="56" t="s">
        <v>1479</v>
      </c>
      <c r="D329" s="48">
        <f>'[1]20190112'!E11</f>
        <v>4.5</v>
      </c>
      <c r="E329" s="52"/>
      <c r="F329" s="53"/>
      <c r="G329" s="53"/>
      <c r="H329" s="12">
        <f t="shared" si="5"/>
        <v>64.001778568252561</v>
      </c>
    </row>
    <row r="330" spans="1:8" x14ac:dyDescent="0.2">
      <c r="A330" s="40"/>
      <c r="B330" s="56" t="s">
        <v>1480</v>
      </c>
      <c r="C330" s="56" t="s">
        <v>1481</v>
      </c>
      <c r="D330" s="48">
        <f>'[1]20190112'!E12</f>
        <v>2</v>
      </c>
      <c r="E330" s="52"/>
      <c r="F330" s="53"/>
      <c r="G330" s="53"/>
      <c r="H330" s="12">
        <f t="shared" si="5"/>
        <v>61.778568252556695</v>
      </c>
    </row>
    <row r="331" spans="1:8" x14ac:dyDescent="0.2">
      <c r="A331" s="40"/>
      <c r="B331" s="56" t="s">
        <v>1482</v>
      </c>
      <c r="C331" s="56" t="s">
        <v>1483</v>
      </c>
      <c r="D331" s="48">
        <f>'[1]20190112'!E13</f>
        <v>11.5</v>
      </c>
      <c r="E331" s="52"/>
      <c r="F331" s="53"/>
      <c r="G331" s="53"/>
      <c r="H331" s="12">
        <f t="shared" si="5"/>
        <v>70.226767452200974</v>
      </c>
    </row>
    <row r="332" spans="1:8" x14ac:dyDescent="0.2">
      <c r="A332" s="40"/>
      <c r="B332" s="56" t="s">
        <v>1484</v>
      </c>
      <c r="C332" s="56" t="s">
        <v>1485</v>
      </c>
      <c r="D332" s="48">
        <f>'[1]20190112'!E14</f>
        <v>3.5</v>
      </c>
      <c r="E332" s="52"/>
      <c r="F332" s="53"/>
      <c r="G332" s="53"/>
      <c r="H332" s="12">
        <f t="shared" si="5"/>
        <v>63.112494441974214</v>
      </c>
    </row>
    <row r="333" spans="1:8" x14ac:dyDescent="0.2">
      <c r="A333" s="40"/>
      <c r="B333" s="56" t="s">
        <v>1486</v>
      </c>
      <c r="C333" s="56" t="s">
        <v>1487</v>
      </c>
      <c r="D333" s="48">
        <f>'[1]20190112'!E15</f>
        <v>3</v>
      </c>
      <c r="E333" s="52"/>
      <c r="F333" s="53"/>
      <c r="G333" s="53"/>
      <c r="H333" s="12">
        <f t="shared" si="5"/>
        <v>62.667852378835036</v>
      </c>
    </row>
    <row r="334" spans="1:8" x14ac:dyDescent="0.2">
      <c r="A334" s="40"/>
      <c r="B334" s="56" t="s">
        <v>1488</v>
      </c>
      <c r="C334" s="56" t="s">
        <v>1489</v>
      </c>
      <c r="D334" s="48">
        <f>'[1]20190112'!E16</f>
        <v>0</v>
      </c>
      <c r="E334" s="52"/>
      <c r="F334" s="53"/>
      <c r="G334" s="53"/>
      <c r="H334" s="12">
        <f t="shared" si="5"/>
        <v>60</v>
      </c>
    </row>
    <row r="335" spans="1:8" x14ac:dyDescent="0.2">
      <c r="A335" s="40"/>
      <c r="B335" s="56" t="s">
        <v>1490</v>
      </c>
      <c r="C335" s="56" t="s">
        <v>1491</v>
      </c>
      <c r="D335" s="48">
        <f>'[1]20190112'!E17</f>
        <v>0</v>
      </c>
      <c r="E335" s="52"/>
      <c r="F335" s="53"/>
      <c r="G335" s="53"/>
      <c r="H335" s="12">
        <f t="shared" si="5"/>
        <v>60</v>
      </c>
    </row>
    <row r="336" spans="1:8" x14ac:dyDescent="0.2">
      <c r="A336" s="40"/>
      <c r="B336" s="56" t="s">
        <v>1492</v>
      </c>
      <c r="C336" s="56" t="s">
        <v>1493</v>
      </c>
      <c r="D336" s="48">
        <f>'[1]20190112'!E18</f>
        <v>4</v>
      </c>
      <c r="E336" s="52"/>
      <c r="F336" s="53"/>
      <c r="G336" s="53"/>
      <c r="H336" s="12">
        <f t="shared" si="5"/>
        <v>63.557136505113384</v>
      </c>
    </row>
    <row r="337" spans="1:8" x14ac:dyDescent="0.2">
      <c r="A337" s="40"/>
      <c r="B337" s="56" t="s">
        <v>1494</v>
      </c>
      <c r="C337" s="56" t="s">
        <v>1495</v>
      </c>
      <c r="D337" s="48">
        <f>'[1]20190112'!E19</f>
        <v>6</v>
      </c>
      <c r="E337" s="52"/>
      <c r="F337" s="53"/>
      <c r="G337" s="53"/>
      <c r="H337" s="12">
        <f t="shared" si="5"/>
        <v>65.335704757670072</v>
      </c>
    </row>
    <row r="338" spans="1:8" x14ac:dyDescent="0.2">
      <c r="A338" s="40"/>
      <c r="B338" s="56" t="s">
        <v>1496</v>
      </c>
      <c r="C338" s="56" t="s">
        <v>1497</v>
      </c>
      <c r="D338" s="48">
        <f>'[1]20190112'!E20</f>
        <v>4</v>
      </c>
      <c r="E338" s="52"/>
      <c r="F338" s="53"/>
      <c r="G338" s="53"/>
      <c r="H338" s="12">
        <f t="shared" si="5"/>
        <v>63.557136505113384</v>
      </c>
    </row>
    <row r="339" spans="1:8" x14ac:dyDescent="0.2">
      <c r="A339" s="40"/>
      <c r="B339" s="56" t="s">
        <v>1498</v>
      </c>
      <c r="C339" s="56" t="s">
        <v>1499</v>
      </c>
      <c r="D339" s="48">
        <f>'[1]20190112'!E21</f>
        <v>3</v>
      </c>
      <c r="E339" s="52"/>
      <c r="F339" s="53"/>
      <c r="G339" s="53"/>
      <c r="H339" s="12">
        <f t="shared" si="5"/>
        <v>62.667852378835036</v>
      </c>
    </row>
    <row r="340" spans="1:8" x14ac:dyDescent="0.2">
      <c r="A340" s="40"/>
      <c r="B340" s="56" t="s">
        <v>1500</v>
      </c>
      <c r="C340" s="56" t="s">
        <v>1501</v>
      </c>
      <c r="D340" s="48">
        <f>'[1]20190112'!E22</f>
        <v>20</v>
      </c>
      <c r="E340" s="52"/>
      <c r="F340" s="53"/>
      <c r="G340" s="53"/>
      <c r="H340" s="12">
        <f t="shared" si="5"/>
        <v>77.785682525566926</v>
      </c>
    </row>
    <row r="341" spans="1:8" x14ac:dyDescent="0.2">
      <c r="A341" s="40"/>
      <c r="B341" s="56" t="s">
        <v>1502</v>
      </c>
      <c r="C341" s="56" t="s">
        <v>1503</v>
      </c>
      <c r="D341" s="48">
        <f>'[1]20190112'!E23</f>
        <v>3</v>
      </c>
      <c r="E341" s="52"/>
      <c r="F341" s="53"/>
      <c r="G341" s="53"/>
      <c r="H341" s="12">
        <f t="shared" si="5"/>
        <v>62.667852378835036</v>
      </c>
    </row>
    <row r="342" spans="1:8" x14ac:dyDescent="0.2">
      <c r="A342" s="40"/>
      <c r="B342" s="56" t="s">
        <v>1504</v>
      </c>
      <c r="C342" s="56" t="s">
        <v>1505</v>
      </c>
      <c r="D342" s="48">
        <f>'[1]20190112'!E24</f>
        <v>2.5</v>
      </c>
      <c r="E342" s="52"/>
      <c r="F342" s="53"/>
      <c r="G342" s="53"/>
      <c r="H342" s="12">
        <f t="shared" si="5"/>
        <v>62.223210315695866</v>
      </c>
    </row>
    <row r="343" spans="1:8" x14ac:dyDescent="0.2">
      <c r="A343" s="40"/>
      <c r="B343" s="56" t="s">
        <v>1506</v>
      </c>
      <c r="C343" s="56" t="s">
        <v>1507</v>
      </c>
      <c r="D343" s="48">
        <f>'[1]20190112'!E25</f>
        <v>6</v>
      </c>
      <c r="E343" s="52"/>
      <c r="F343" s="53"/>
      <c r="G343" s="53"/>
      <c r="H343" s="12">
        <f t="shared" si="5"/>
        <v>65.335704757670072</v>
      </c>
    </row>
    <row r="344" spans="1:8" x14ac:dyDescent="0.2">
      <c r="A344" s="40"/>
      <c r="B344" s="56" t="s">
        <v>1508</v>
      </c>
      <c r="C344" s="56" t="s">
        <v>1509</v>
      </c>
      <c r="D344" s="48">
        <f>'[1]20190112'!E26</f>
        <v>4</v>
      </c>
      <c r="E344" s="52"/>
      <c r="F344" s="53"/>
      <c r="G344" s="53"/>
      <c r="H344" s="12">
        <f t="shared" si="5"/>
        <v>63.557136505113384</v>
      </c>
    </row>
    <row r="345" spans="1:8" x14ac:dyDescent="0.2">
      <c r="A345" s="40"/>
      <c r="B345" s="56" t="s">
        <v>1510</v>
      </c>
      <c r="C345" s="56" t="s">
        <v>1511</v>
      </c>
      <c r="D345" s="48">
        <f>'[1]20190112'!E27</f>
        <v>3</v>
      </c>
      <c r="E345" s="52"/>
      <c r="F345" s="53"/>
      <c r="G345" s="53"/>
      <c r="H345" s="12">
        <f t="shared" si="5"/>
        <v>62.667852378835036</v>
      </c>
    </row>
    <row r="346" spans="1:8" x14ac:dyDescent="0.2">
      <c r="A346" s="40"/>
      <c r="B346" s="56" t="s">
        <v>1512</v>
      </c>
      <c r="C346" s="56" t="s">
        <v>1513</v>
      </c>
      <c r="D346" s="48">
        <f>'[1]20190112'!E28</f>
        <v>0</v>
      </c>
      <c r="E346" s="52"/>
      <c r="F346" s="53"/>
      <c r="G346" s="53"/>
      <c r="H346" s="12">
        <f t="shared" si="5"/>
        <v>60</v>
      </c>
    </row>
    <row r="347" spans="1:8" x14ac:dyDescent="0.2">
      <c r="A347" s="40"/>
      <c r="B347" s="56" t="s">
        <v>1514</v>
      </c>
      <c r="C347" s="56" t="s">
        <v>1515</v>
      </c>
      <c r="D347" s="48">
        <f>'[1]20190112'!E29</f>
        <v>7</v>
      </c>
      <c r="E347" s="52"/>
      <c r="F347" s="53"/>
      <c r="G347" s="53"/>
      <c r="H347" s="12">
        <f t="shared" si="5"/>
        <v>66.224988883948427</v>
      </c>
    </row>
    <row r="348" spans="1:8" x14ac:dyDescent="0.2">
      <c r="A348" s="40"/>
      <c r="B348" s="56" t="s">
        <v>1516</v>
      </c>
      <c r="C348" s="56" t="s">
        <v>1517</v>
      </c>
      <c r="D348" s="48">
        <f>'[1]20190112'!E30</f>
        <v>10</v>
      </c>
      <c r="E348" s="54"/>
      <c r="F348" s="55"/>
      <c r="G348" s="55"/>
      <c r="H348" s="12">
        <f t="shared" si="5"/>
        <v>68.892841262783463</v>
      </c>
    </row>
  </sheetData>
  <mergeCells count="41">
    <mergeCell ref="A297:A321"/>
    <mergeCell ref="E297:E321"/>
    <mergeCell ref="F297:F321"/>
    <mergeCell ref="A322:A348"/>
    <mergeCell ref="E322:E348"/>
    <mergeCell ref="F322:F348"/>
    <mergeCell ref="A245:A272"/>
    <mergeCell ref="E245:E272"/>
    <mergeCell ref="F245:F272"/>
    <mergeCell ref="A273:A296"/>
    <mergeCell ref="E273:E296"/>
    <mergeCell ref="F273:F296"/>
    <mergeCell ref="A190:A217"/>
    <mergeCell ref="E190:E217"/>
    <mergeCell ref="F190:F217"/>
    <mergeCell ref="A218:A244"/>
    <mergeCell ref="E218:E244"/>
    <mergeCell ref="F218:F244"/>
    <mergeCell ref="A136:A161"/>
    <mergeCell ref="E136:E161"/>
    <mergeCell ref="F136:F161"/>
    <mergeCell ref="A162:A189"/>
    <mergeCell ref="E162:E189"/>
    <mergeCell ref="F162:F189"/>
    <mergeCell ref="F53:F80"/>
    <mergeCell ref="A81:A108"/>
    <mergeCell ref="E81:E108"/>
    <mergeCell ref="F81:F108"/>
    <mergeCell ref="A109:A135"/>
    <mergeCell ref="E109:E135"/>
    <mergeCell ref="F109:F135"/>
    <mergeCell ref="A1:H1"/>
    <mergeCell ref="A3:A24"/>
    <mergeCell ref="E3:E24"/>
    <mergeCell ref="F3:F24"/>
    <mergeCell ref="G3:G348"/>
    <mergeCell ref="A25:A52"/>
    <mergeCell ref="E25:E52"/>
    <mergeCell ref="F25:F52"/>
    <mergeCell ref="A53:A80"/>
    <mergeCell ref="E53:E80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2016级</vt:lpstr>
      <vt:lpstr>2017级</vt:lpstr>
      <vt:lpstr>2018级</vt:lpstr>
      <vt:lpstr>2019级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CHILSAKA</dc:creator>
  <cp:lastModifiedBy>CHILSAKA</cp:lastModifiedBy>
  <dcterms:created xsi:type="dcterms:W3CDTF">2020-04-06T11:51:56Z</dcterms:created>
  <dcterms:modified xsi:type="dcterms:W3CDTF">2020-04-06T11:59:33Z</dcterms:modified>
</cp:coreProperties>
</file>