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24" activeTab="2"/>
  </bookViews>
  <sheets>
    <sheet name="2015" sheetId="1" r:id="rId1"/>
    <sheet name="2016" sheetId="2" r:id="rId2"/>
    <sheet name="2017" sheetId="3" r:id="rId3"/>
  </sheets>
  <calcPr calcId="144525"/>
</workbook>
</file>

<file path=xl/sharedStrings.xml><?xml version="1.0" encoding="utf-8"?>
<sst xmlns="http://schemas.openxmlformats.org/spreadsheetml/2006/main" count="1379">
  <si>
    <t>班级</t>
  </si>
  <si>
    <t>学号</t>
  </si>
  <si>
    <t>姓名</t>
  </si>
  <si>
    <t>公益学时</t>
  </si>
  <si>
    <t>班级总公益学时</t>
  </si>
  <si>
    <t>班级平均公益学时</t>
  </si>
  <si>
    <t>年级平均公益学时</t>
  </si>
  <si>
    <t>加权公益学分</t>
  </si>
  <si>
    <t>2015011101</t>
  </si>
  <si>
    <t>陈蒒楠</t>
  </si>
  <si>
    <t>2015011102</t>
  </si>
  <si>
    <t>初昀</t>
  </si>
  <si>
    <t>2015011103</t>
  </si>
  <si>
    <t>丁玎</t>
  </si>
  <si>
    <t>2015011104</t>
  </si>
  <si>
    <t>冯延奇</t>
  </si>
  <si>
    <t>2015011105</t>
  </si>
  <si>
    <t>何骞</t>
  </si>
  <si>
    <t>2015011106</t>
  </si>
  <si>
    <t>姜晨辰</t>
  </si>
  <si>
    <t>2015011107</t>
  </si>
  <si>
    <t>李超</t>
  </si>
  <si>
    <t>2015011109</t>
  </si>
  <si>
    <t>李志强</t>
  </si>
  <si>
    <t>2015011110</t>
  </si>
  <si>
    <t>刘洪超</t>
  </si>
  <si>
    <t>2015011111</t>
  </si>
  <si>
    <t>刘开鑫</t>
  </si>
  <si>
    <t>2015011112</t>
  </si>
  <si>
    <t>刘伟杰</t>
  </si>
  <si>
    <t>2015011113</t>
  </si>
  <si>
    <t>卢彤</t>
  </si>
  <si>
    <t>2015011114</t>
  </si>
  <si>
    <t>罗孝坤</t>
  </si>
  <si>
    <t>2015011115</t>
  </si>
  <si>
    <t>梅洋</t>
  </si>
  <si>
    <t>2015011116</t>
  </si>
  <si>
    <t>沈育静</t>
  </si>
  <si>
    <t>2015011117</t>
  </si>
  <si>
    <t>宋世凯</t>
  </si>
  <si>
    <t>2015011118</t>
  </si>
  <si>
    <t>宋梓诚</t>
  </si>
  <si>
    <t>2015011119</t>
  </si>
  <si>
    <t>孙彬雨</t>
  </si>
  <si>
    <t>2015011120</t>
  </si>
  <si>
    <t>孙祥仁</t>
  </si>
  <si>
    <t>2015011121</t>
  </si>
  <si>
    <t>魏星</t>
  </si>
  <si>
    <t>2015011122</t>
  </si>
  <si>
    <t>杨灿</t>
  </si>
  <si>
    <t>2015011123</t>
  </si>
  <si>
    <t>詹启河</t>
  </si>
  <si>
    <t>2015011124</t>
  </si>
  <si>
    <t>张文博</t>
  </si>
  <si>
    <t>2015011125</t>
  </si>
  <si>
    <t>赵天琦</t>
  </si>
  <si>
    <t>2015011126</t>
  </si>
  <si>
    <t>魏彤锦</t>
  </si>
  <si>
    <t>2015011127</t>
  </si>
  <si>
    <t>马红阳</t>
  </si>
  <si>
    <t>2015011128</t>
  </si>
  <si>
    <t>雷建奇</t>
  </si>
  <si>
    <t>2015011129</t>
  </si>
  <si>
    <t>付豪</t>
  </si>
  <si>
    <t>2015011201</t>
  </si>
  <si>
    <t>邓强</t>
  </si>
  <si>
    <t>2015011202</t>
  </si>
  <si>
    <t>杜青峰</t>
  </si>
  <si>
    <t>2015011203</t>
  </si>
  <si>
    <t>高佳伟</t>
  </si>
  <si>
    <t>2015011204</t>
  </si>
  <si>
    <t>高晟馨</t>
  </si>
  <si>
    <t>2015011205</t>
  </si>
  <si>
    <t>韩倩</t>
  </si>
  <si>
    <t>2015011206</t>
  </si>
  <si>
    <t>洪春文</t>
  </si>
  <si>
    <t>2015011207</t>
  </si>
  <si>
    <t>胡宝强</t>
  </si>
  <si>
    <t>2015011208</t>
  </si>
  <si>
    <t>黄亚舒</t>
  </si>
  <si>
    <t>2015011209</t>
  </si>
  <si>
    <t>姜鹏昊</t>
  </si>
  <si>
    <t>2015011210</t>
  </si>
  <si>
    <t>李佳航</t>
  </si>
  <si>
    <t>2015011211</t>
  </si>
  <si>
    <t>李伟康</t>
  </si>
  <si>
    <t>2015011212</t>
  </si>
  <si>
    <t>刘文彬</t>
  </si>
  <si>
    <t>2015011213</t>
  </si>
  <si>
    <t>柳尧云</t>
  </si>
  <si>
    <t>2015011214</t>
  </si>
  <si>
    <t>梅若诗</t>
  </si>
  <si>
    <t>2015011215</t>
  </si>
  <si>
    <t>沈万军</t>
  </si>
  <si>
    <t>2015011216</t>
  </si>
  <si>
    <t>宋真豪</t>
  </si>
  <si>
    <t>2015011217</t>
  </si>
  <si>
    <t>孙鑫</t>
  </si>
  <si>
    <t>2015011218</t>
  </si>
  <si>
    <t>孙祖鹏</t>
  </si>
  <si>
    <t>2015011219</t>
  </si>
  <si>
    <t>唐聃</t>
  </si>
  <si>
    <t>2015011220</t>
  </si>
  <si>
    <t>田恩农</t>
  </si>
  <si>
    <t>2015011221</t>
  </si>
  <si>
    <t>汪浩</t>
  </si>
  <si>
    <t>2015011222</t>
  </si>
  <si>
    <t>王乐</t>
  </si>
  <si>
    <t>2015011223</t>
  </si>
  <si>
    <t>吴晗</t>
  </si>
  <si>
    <t>2015011224</t>
  </si>
  <si>
    <t>吴一凡</t>
  </si>
  <si>
    <t>2015011225</t>
  </si>
  <si>
    <t>徐迪昊</t>
  </si>
  <si>
    <t>2015011226</t>
  </si>
  <si>
    <t>伊扬</t>
  </si>
  <si>
    <t>2015011227</t>
  </si>
  <si>
    <t>于思达</t>
  </si>
  <si>
    <t>2015011228</t>
  </si>
  <si>
    <t>张富康</t>
  </si>
  <si>
    <t>2015011229</t>
  </si>
  <si>
    <t>赵志鹏</t>
  </si>
  <si>
    <t>2015011230</t>
  </si>
  <si>
    <t>陈天峥</t>
  </si>
  <si>
    <t>2015011301</t>
  </si>
  <si>
    <t>蔡振博</t>
  </si>
  <si>
    <t>2015011302</t>
  </si>
  <si>
    <t>柴璞鑫</t>
  </si>
  <si>
    <t>2015011303</t>
  </si>
  <si>
    <t>谌礼全</t>
  </si>
  <si>
    <t>2015011304</t>
  </si>
  <si>
    <t>胡海儒</t>
  </si>
  <si>
    <t>2015011305</t>
  </si>
  <si>
    <t>黄澄楷</t>
  </si>
  <si>
    <t>2015011306</t>
  </si>
  <si>
    <t>康亚涛</t>
  </si>
  <si>
    <t>2015011307</t>
  </si>
  <si>
    <t>李京叶</t>
  </si>
  <si>
    <t>2015011308</t>
  </si>
  <si>
    <t>李佩泽</t>
  </si>
  <si>
    <t>2015011309</t>
  </si>
  <si>
    <t>廖伟仲</t>
  </si>
  <si>
    <t>2015011310</t>
  </si>
  <si>
    <t>刘琳</t>
  </si>
  <si>
    <t>2015011311</t>
  </si>
  <si>
    <t>刘梦颖</t>
  </si>
  <si>
    <t>2015011312</t>
  </si>
  <si>
    <t>刘昱</t>
  </si>
  <si>
    <t>2015011313</t>
  </si>
  <si>
    <t>陆浩</t>
  </si>
  <si>
    <t>2015011314</t>
  </si>
  <si>
    <t>吕建文</t>
  </si>
  <si>
    <t>2015011315</t>
  </si>
  <si>
    <t>马旭伯</t>
  </si>
  <si>
    <t>2015011316</t>
  </si>
  <si>
    <t>马雪晴</t>
  </si>
  <si>
    <t>2015011317</t>
  </si>
  <si>
    <t>牛泳</t>
  </si>
  <si>
    <t>2015011318</t>
  </si>
  <si>
    <t>庞占伟</t>
  </si>
  <si>
    <t>2015011319</t>
  </si>
  <si>
    <t>裴华仁</t>
  </si>
  <si>
    <t>2015011320</t>
  </si>
  <si>
    <t>王超</t>
  </si>
  <si>
    <t>2015011321</t>
  </si>
  <si>
    <t>王喆</t>
  </si>
  <si>
    <t>2015011322</t>
  </si>
  <si>
    <t>薛源</t>
  </si>
  <si>
    <t>2015011323</t>
  </si>
  <si>
    <t>闫恒山</t>
  </si>
  <si>
    <t>2015011324</t>
  </si>
  <si>
    <t>杨航</t>
  </si>
  <si>
    <t>2015011325</t>
  </si>
  <si>
    <t>张宸铭</t>
  </si>
  <si>
    <t>2015011326</t>
  </si>
  <si>
    <t>张红星</t>
  </si>
  <si>
    <t>2015011327</t>
  </si>
  <si>
    <t>郑志萍</t>
  </si>
  <si>
    <t>2015011328</t>
  </si>
  <si>
    <t>钟凯</t>
  </si>
  <si>
    <t>2015011329</t>
  </si>
  <si>
    <t>陈佳森</t>
  </si>
  <si>
    <t>2015011330</t>
  </si>
  <si>
    <t>张昆</t>
  </si>
  <si>
    <t>2015011401</t>
  </si>
  <si>
    <t>陈天文</t>
  </si>
  <si>
    <t>2015011402</t>
  </si>
  <si>
    <t>崔晋</t>
  </si>
  <si>
    <t>2015011403</t>
  </si>
  <si>
    <t>何笑</t>
  </si>
  <si>
    <t>2015011404</t>
  </si>
  <si>
    <t>李龚霖</t>
  </si>
  <si>
    <t>2015011405</t>
  </si>
  <si>
    <t>李可</t>
  </si>
  <si>
    <t>2015011407</t>
  </si>
  <si>
    <t>刘杰</t>
  </si>
  <si>
    <t>2015011408</t>
  </si>
  <si>
    <t>刘树伟</t>
  </si>
  <si>
    <t>2015011409</t>
  </si>
  <si>
    <t>宋晨</t>
  </si>
  <si>
    <t>2015011410</t>
  </si>
  <si>
    <t>孙洪恩</t>
  </si>
  <si>
    <t>2015011411</t>
  </si>
  <si>
    <t>孙彦睿</t>
  </si>
  <si>
    <t>2015011412</t>
  </si>
  <si>
    <t>王成傲</t>
  </si>
  <si>
    <t>2015011413</t>
  </si>
  <si>
    <t>王思博</t>
  </si>
  <si>
    <t>2015011414</t>
  </si>
  <si>
    <t>王维昊</t>
  </si>
  <si>
    <t>2015011415</t>
  </si>
  <si>
    <t>王泽航</t>
  </si>
  <si>
    <t>2015011416</t>
  </si>
  <si>
    <t>徐飞</t>
  </si>
  <si>
    <t>2015011417</t>
  </si>
  <si>
    <t>晏雅媚</t>
  </si>
  <si>
    <t>2015011418</t>
  </si>
  <si>
    <t>杨赫</t>
  </si>
  <si>
    <t>2015011419</t>
  </si>
  <si>
    <t>杨智轩</t>
  </si>
  <si>
    <t>2015011420</t>
  </si>
  <si>
    <t>于一飞</t>
  </si>
  <si>
    <t>2015011422</t>
  </si>
  <si>
    <t>张栋梁</t>
  </si>
  <si>
    <t>2015011423</t>
  </si>
  <si>
    <t>张上浩</t>
  </si>
  <si>
    <t>2015011424</t>
  </si>
  <si>
    <t>邹凌伟</t>
  </si>
  <si>
    <t>2015011425</t>
  </si>
  <si>
    <t>赵庆凯</t>
  </si>
  <si>
    <t>2015011426</t>
  </si>
  <si>
    <t>刘玉洁</t>
  </si>
  <si>
    <t>2015011427</t>
  </si>
  <si>
    <t>胡彬</t>
  </si>
  <si>
    <t>2015011428</t>
  </si>
  <si>
    <t>于子涵</t>
  </si>
  <si>
    <t>2015011429</t>
  </si>
  <si>
    <t>杨瑞</t>
  </si>
  <si>
    <t>2015011501</t>
  </si>
  <si>
    <t>常晟铭</t>
  </si>
  <si>
    <t>2015011502</t>
  </si>
  <si>
    <t>陈博鑫</t>
  </si>
  <si>
    <t>2015011503</t>
  </si>
  <si>
    <t>陈欣岩</t>
  </si>
  <si>
    <t>2015011504</t>
  </si>
  <si>
    <t>方炎</t>
  </si>
  <si>
    <t>2015011505</t>
  </si>
  <si>
    <t>冯硕</t>
  </si>
  <si>
    <t>2015011506</t>
  </si>
  <si>
    <t>黄凯迪</t>
  </si>
  <si>
    <t>2015011507</t>
  </si>
  <si>
    <t>黄文昊</t>
  </si>
  <si>
    <t>2015011508</t>
  </si>
  <si>
    <t>李国栋</t>
  </si>
  <si>
    <t>2015011509</t>
  </si>
  <si>
    <t>李孙晴</t>
  </si>
  <si>
    <t>2015011510</t>
  </si>
  <si>
    <t>刘葳</t>
  </si>
  <si>
    <t>2015011511</t>
  </si>
  <si>
    <t>史迪</t>
  </si>
  <si>
    <t>2015011512</t>
  </si>
  <si>
    <t>唐首祺</t>
  </si>
  <si>
    <t>2015011513</t>
  </si>
  <si>
    <t>汪刘森</t>
  </si>
  <si>
    <t>2015011514</t>
  </si>
  <si>
    <t>王家望</t>
  </si>
  <si>
    <t>2015011516</t>
  </si>
  <si>
    <t>许凌云</t>
  </si>
  <si>
    <t>2015011517</t>
  </si>
  <si>
    <t>薛蓓蓓</t>
  </si>
  <si>
    <t>2015011518</t>
  </si>
  <si>
    <t>杨俊科</t>
  </si>
  <si>
    <t>2015011519</t>
  </si>
  <si>
    <t>杨瑞嵩</t>
  </si>
  <si>
    <t>2015011520</t>
  </si>
  <si>
    <t>袁常乐</t>
  </si>
  <si>
    <t>2015011521</t>
  </si>
  <si>
    <t>袁韬飞</t>
  </si>
  <si>
    <t>2015011522</t>
  </si>
  <si>
    <t>张千一</t>
  </si>
  <si>
    <t>2015011523</t>
  </si>
  <si>
    <t>张庆森</t>
  </si>
  <si>
    <t>2015011524</t>
  </si>
  <si>
    <t>左志华</t>
  </si>
  <si>
    <t>2015011525</t>
  </si>
  <si>
    <t>陈惟楚</t>
  </si>
  <si>
    <t>2015011526</t>
  </si>
  <si>
    <t>齐天成</t>
  </si>
  <si>
    <t>2015011527</t>
  </si>
  <si>
    <t>梁宇振</t>
  </si>
  <si>
    <t>2015011528</t>
  </si>
  <si>
    <t>张焕宇</t>
  </si>
  <si>
    <t>翟旭</t>
  </si>
  <si>
    <t>2015011601</t>
  </si>
  <si>
    <t>巢成汗</t>
  </si>
  <si>
    <t>2015011602</t>
  </si>
  <si>
    <t>陈畅</t>
  </si>
  <si>
    <t>2015011603</t>
  </si>
  <si>
    <t>陈雨露</t>
  </si>
  <si>
    <t>2015011604</t>
  </si>
  <si>
    <t>刁相博</t>
  </si>
  <si>
    <t>2015011605</t>
  </si>
  <si>
    <t>杜康</t>
  </si>
  <si>
    <t>2015011606</t>
  </si>
  <si>
    <t>付志强</t>
  </si>
  <si>
    <t>2015011607</t>
  </si>
  <si>
    <t>耿帅</t>
  </si>
  <si>
    <t>2015011608</t>
  </si>
  <si>
    <t>呼新昀</t>
  </si>
  <si>
    <t>2015011609</t>
  </si>
  <si>
    <t>景裕</t>
  </si>
  <si>
    <t>2015011610</t>
  </si>
  <si>
    <t>李恒宇</t>
  </si>
  <si>
    <t>2015011611</t>
  </si>
  <si>
    <t>李新宇</t>
  </si>
  <si>
    <t>2015011612</t>
  </si>
  <si>
    <t>李宗洋</t>
  </si>
  <si>
    <t>2015011613</t>
  </si>
  <si>
    <t>刘炎</t>
  </si>
  <si>
    <t>2015011614</t>
  </si>
  <si>
    <t>刘洋</t>
  </si>
  <si>
    <t>2015011615</t>
  </si>
  <si>
    <t>楼一帆</t>
  </si>
  <si>
    <t>2015011616</t>
  </si>
  <si>
    <t>牛奔</t>
  </si>
  <si>
    <t>2015011617</t>
  </si>
  <si>
    <t>苏强</t>
  </si>
  <si>
    <t>2015011618</t>
  </si>
  <si>
    <t>滕雨航</t>
  </si>
  <si>
    <t>2015011619</t>
  </si>
  <si>
    <t>王潘宇</t>
  </si>
  <si>
    <t>2015011620</t>
  </si>
  <si>
    <t>王天昊</t>
  </si>
  <si>
    <t>2015011621</t>
  </si>
  <si>
    <t>谢超</t>
  </si>
  <si>
    <t>2015011622</t>
  </si>
  <si>
    <t>徐杨</t>
  </si>
  <si>
    <t>2015011623</t>
  </si>
  <si>
    <t>许桐</t>
  </si>
  <si>
    <t>2015011624</t>
  </si>
  <si>
    <t>闫国友</t>
  </si>
  <si>
    <t>2015011625</t>
  </si>
  <si>
    <t>杨金旭</t>
  </si>
  <si>
    <t>2015011626</t>
  </si>
  <si>
    <t>于鑫</t>
  </si>
  <si>
    <t>2015011627</t>
  </si>
  <si>
    <t>张沛鑫</t>
  </si>
  <si>
    <t>2015011628</t>
  </si>
  <si>
    <t>张钰浩</t>
  </si>
  <si>
    <t>2015011629</t>
  </si>
  <si>
    <t>李秋婵</t>
  </si>
  <si>
    <t>2015011701</t>
  </si>
  <si>
    <t>丁睿峤</t>
  </si>
  <si>
    <t>2015011702</t>
  </si>
  <si>
    <t>段礼沭</t>
  </si>
  <si>
    <t>2015011703</t>
  </si>
  <si>
    <t>范毅伟</t>
  </si>
  <si>
    <t>2015011704</t>
  </si>
  <si>
    <t>冯集团</t>
  </si>
  <si>
    <t>2015011705</t>
  </si>
  <si>
    <t>谷瑞钊</t>
  </si>
  <si>
    <t>2015011706</t>
  </si>
  <si>
    <t>郭瑞特</t>
  </si>
  <si>
    <t>2015011707</t>
  </si>
  <si>
    <t>韩晨博</t>
  </si>
  <si>
    <t>2015011708</t>
  </si>
  <si>
    <t>纪世君</t>
  </si>
  <si>
    <t>2015011709</t>
  </si>
  <si>
    <t>李港辉</t>
  </si>
  <si>
    <t>2015011710</t>
  </si>
  <si>
    <t>刘惠明</t>
  </si>
  <si>
    <t>2015011711</t>
  </si>
  <si>
    <t>刘金纯</t>
  </si>
  <si>
    <t>2015011712</t>
  </si>
  <si>
    <t>乃戈莫日各</t>
  </si>
  <si>
    <t>2015011713</t>
  </si>
  <si>
    <t>欧阳飞</t>
  </si>
  <si>
    <t>2015011714</t>
  </si>
  <si>
    <t>秦昊</t>
  </si>
  <si>
    <t>2015011715</t>
  </si>
  <si>
    <t>秦艺超</t>
  </si>
  <si>
    <t>2015011716</t>
  </si>
  <si>
    <t>谭珅</t>
  </si>
  <si>
    <t>2015011717</t>
  </si>
  <si>
    <t>唐皓</t>
  </si>
  <si>
    <t>2015011718</t>
  </si>
  <si>
    <t>王硕</t>
  </si>
  <si>
    <t>2015011719</t>
  </si>
  <si>
    <t>王雨晴</t>
  </si>
  <si>
    <t>2015011720</t>
  </si>
  <si>
    <t>徐家晨</t>
  </si>
  <si>
    <t>2015011721</t>
  </si>
  <si>
    <t>徐明浩</t>
  </si>
  <si>
    <t>2015011722</t>
  </si>
  <si>
    <t>张继兴</t>
  </si>
  <si>
    <t>2015011723</t>
  </si>
  <si>
    <t>张意诚</t>
  </si>
  <si>
    <t>2015011724</t>
  </si>
  <si>
    <t>赵福祥</t>
  </si>
  <si>
    <t>2015011725</t>
  </si>
  <si>
    <t>周天</t>
  </si>
  <si>
    <t>2015011726</t>
  </si>
  <si>
    <t>黄雨蝶</t>
  </si>
  <si>
    <t>2015011727</t>
  </si>
  <si>
    <t>季松波</t>
  </si>
  <si>
    <t>2015011728</t>
  </si>
  <si>
    <t>祁禹舜</t>
  </si>
  <si>
    <t>2015011729</t>
  </si>
  <si>
    <t>张国庆</t>
  </si>
  <si>
    <t>尤嘉</t>
  </si>
  <si>
    <t>王帅</t>
  </si>
  <si>
    <t>姜文清</t>
  </si>
  <si>
    <t>于顺</t>
  </si>
  <si>
    <t>叶昱图</t>
  </si>
  <si>
    <t>胡振宇</t>
  </si>
  <si>
    <t>刘源</t>
  </si>
  <si>
    <t>杨静宇</t>
  </si>
  <si>
    <t>王浩</t>
  </si>
  <si>
    <t>郑秋萌</t>
  </si>
  <si>
    <t>陈立</t>
  </si>
  <si>
    <t>周嘉华</t>
  </si>
  <si>
    <t>于连杰</t>
  </si>
  <si>
    <t>李圣迪</t>
  </si>
  <si>
    <t>陈昊</t>
  </si>
  <si>
    <t>雷语诺</t>
  </si>
  <si>
    <t>2015012101</t>
  </si>
  <si>
    <t>曹斯雨</t>
  </si>
  <si>
    <t>2015012102</t>
  </si>
  <si>
    <t>陈保伟</t>
  </si>
  <si>
    <t>2015012103</t>
  </si>
  <si>
    <t>程蒙召</t>
  </si>
  <si>
    <t>2015012104</t>
  </si>
  <si>
    <t>董一鸣</t>
  </si>
  <si>
    <t>2015012105</t>
  </si>
  <si>
    <t>杜雨桐</t>
  </si>
  <si>
    <t>2015012106</t>
  </si>
  <si>
    <t>李厚蓉</t>
  </si>
  <si>
    <t>2015012107</t>
  </si>
  <si>
    <t>梁晨</t>
  </si>
  <si>
    <t>2015012108</t>
  </si>
  <si>
    <t>刘铎</t>
  </si>
  <si>
    <t>2015012109</t>
  </si>
  <si>
    <t>刘弘昱</t>
  </si>
  <si>
    <t>2015012110</t>
  </si>
  <si>
    <t>吕昊</t>
  </si>
  <si>
    <t>2015012111</t>
  </si>
  <si>
    <t>彭钰皓</t>
  </si>
  <si>
    <t>2015012112</t>
  </si>
  <si>
    <t>任建宇</t>
  </si>
  <si>
    <t>2015012113</t>
  </si>
  <si>
    <t>史佳晨</t>
  </si>
  <si>
    <t>2015012114</t>
  </si>
  <si>
    <t>隋昊轩</t>
  </si>
  <si>
    <t>2015012115</t>
  </si>
  <si>
    <t>孙恺</t>
  </si>
  <si>
    <t>2015012116</t>
  </si>
  <si>
    <t>孙孟喆</t>
  </si>
  <si>
    <t>2015012117</t>
  </si>
  <si>
    <t>王弈峦</t>
  </si>
  <si>
    <t>2015012118</t>
  </si>
  <si>
    <t>王云港</t>
  </si>
  <si>
    <t>2015012119</t>
  </si>
  <si>
    <t>夏浩然</t>
  </si>
  <si>
    <t>2015012120</t>
  </si>
  <si>
    <t>阳嘉豪</t>
  </si>
  <si>
    <t>2015012121</t>
  </si>
  <si>
    <t>杨波</t>
  </si>
  <si>
    <t>2015012122</t>
  </si>
  <si>
    <t>杨震</t>
  </si>
  <si>
    <t>2015012123</t>
  </si>
  <si>
    <t>姚佳伟</t>
  </si>
  <si>
    <t>2015012124</t>
  </si>
  <si>
    <t>殷茵</t>
  </si>
  <si>
    <t>2015012125</t>
  </si>
  <si>
    <t>袁大阳</t>
  </si>
  <si>
    <t>2015012126</t>
  </si>
  <si>
    <t>张奇</t>
  </si>
  <si>
    <t>2015012127</t>
  </si>
  <si>
    <t>赵国庆</t>
  </si>
  <si>
    <t>2015012128</t>
  </si>
  <si>
    <t>赵嘉先</t>
  </si>
  <si>
    <t>2015012129</t>
  </si>
  <si>
    <t>周瑶</t>
  </si>
  <si>
    <t>2015012130</t>
  </si>
  <si>
    <t>庄乾泽</t>
  </si>
  <si>
    <t>2015012201</t>
  </si>
  <si>
    <t>陈凌浩</t>
  </si>
  <si>
    <t>2015012202</t>
  </si>
  <si>
    <t>陈术茂</t>
  </si>
  <si>
    <t>2015012203</t>
  </si>
  <si>
    <t>陈泽群</t>
  </si>
  <si>
    <t>2015012204</t>
  </si>
  <si>
    <t>初子祺</t>
  </si>
  <si>
    <t>2015012205</t>
  </si>
  <si>
    <t>单慧礼</t>
  </si>
  <si>
    <t>2015012206</t>
  </si>
  <si>
    <t>邓飞廉</t>
  </si>
  <si>
    <t>2015012207</t>
  </si>
  <si>
    <t>段岗林</t>
  </si>
  <si>
    <t>2015012208</t>
  </si>
  <si>
    <t>桂毫</t>
  </si>
  <si>
    <t>2015012209</t>
  </si>
  <si>
    <t>韩培新</t>
  </si>
  <si>
    <t>2015012210</t>
  </si>
  <si>
    <t>何庆港</t>
  </si>
  <si>
    <t>2015012211</t>
  </si>
  <si>
    <t>黄茂林</t>
  </si>
  <si>
    <t>2015012212</t>
  </si>
  <si>
    <t>李明浩</t>
  </si>
  <si>
    <t>2015012213</t>
  </si>
  <si>
    <t>李泽原</t>
  </si>
  <si>
    <t>2015012214</t>
  </si>
  <si>
    <t>罗涵</t>
  </si>
  <si>
    <t>2015012215</t>
  </si>
  <si>
    <t>任伯浩</t>
  </si>
  <si>
    <t>2015012216</t>
  </si>
  <si>
    <t>沈金鑫</t>
  </si>
  <si>
    <t>2015012217</t>
  </si>
  <si>
    <t>孙灏</t>
  </si>
  <si>
    <t>2015012218</t>
  </si>
  <si>
    <t>孙卫晓</t>
  </si>
  <si>
    <t>2015012219</t>
  </si>
  <si>
    <t>万佳怡</t>
  </si>
  <si>
    <t>2015012220</t>
  </si>
  <si>
    <t>王克广</t>
  </si>
  <si>
    <t>2015012221</t>
  </si>
  <si>
    <t>王文忠</t>
  </si>
  <si>
    <t>2015012222</t>
  </si>
  <si>
    <t>王志伟</t>
  </si>
  <si>
    <t>2015012223</t>
  </si>
  <si>
    <t>徐宝金</t>
  </si>
  <si>
    <t>2015012224</t>
  </si>
  <si>
    <t>徐东阳</t>
  </si>
  <si>
    <t>2015012226</t>
  </si>
  <si>
    <t>袁油</t>
  </si>
  <si>
    <t>2015012227</t>
  </si>
  <si>
    <t>张帆</t>
  </si>
  <si>
    <t>2015012228</t>
  </si>
  <si>
    <t>张先礼</t>
  </si>
  <si>
    <t>2015012229</t>
  </si>
  <si>
    <t>赵松楠</t>
  </si>
  <si>
    <t>2015012230</t>
  </si>
  <si>
    <t>周新强</t>
  </si>
  <si>
    <r>
      <rPr>
        <sz val="11"/>
        <color indexed="8"/>
        <rFont val="宋体"/>
        <charset val="134"/>
      </rPr>
      <t>2017-2018</t>
    </r>
    <r>
      <rPr>
        <sz val="11"/>
        <color indexed="8"/>
        <rFont val="宋体"/>
        <charset val="134"/>
      </rPr>
      <t>学年第二学期船舶工程学院201</t>
    </r>
    <r>
      <rPr>
        <sz val="11"/>
        <color indexed="8"/>
        <rFont val="宋体"/>
        <charset val="134"/>
      </rPr>
      <t>6</t>
    </r>
    <r>
      <rPr>
        <sz val="11"/>
        <color indexed="8"/>
        <rFont val="宋体"/>
        <charset val="134"/>
      </rPr>
      <t>级团支部公益学时统计表</t>
    </r>
  </si>
  <si>
    <t>杜炜辰</t>
  </si>
  <si>
    <t>2016011102</t>
  </si>
  <si>
    <t>付天源</t>
  </si>
  <si>
    <t>2016011103</t>
  </si>
  <si>
    <t>高锐</t>
  </si>
  <si>
    <t>2016011104</t>
  </si>
  <si>
    <t>高翔</t>
  </si>
  <si>
    <t>2016011105</t>
  </si>
  <si>
    <t>高小彤</t>
  </si>
  <si>
    <t>2016011106</t>
  </si>
  <si>
    <t>何景楠</t>
  </si>
  <si>
    <t>2016011107</t>
  </si>
  <si>
    <t>贾金鹏</t>
  </si>
  <si>
    <t>2016011109</t>
  </si>
  <si>
    <t>梁龙龙</t>
  </si>
  <si>
    <t>2016011110</t>
  </si>
  <si>
    <t>林育望</t>
  </si>
  <si>
    <t>2016011112</t>
  </si>
  <si>
    <t>刘正全</t>
  </si>
  <si>
    <t>2016011113</t>
  </si>
  <si>
    <t>马国庆</t>
  </si>
  <si>
    <t>2016011114</t>
  </si>
  <si>
    <t>马竑彧</t>
  </si>
  <si>
    <t>2016011115</t>
  </si>
  <si>
    <t>孟繁禹</t>
  </si>
  <si>
    <t>2016011116</t>
  </si>
  <si>
    <t>聂英钊</t>
  </si>
  <si>
    <t>2016011117</t>
  </si>
  <si>
    <t>祁彧</t>
  </si>
  <si>
    <t>2016011118</t>
  </si>
  <si>
    <t>孙柏康</t>
  </si>
  <si>
    <t>2016011119</t>
  </si>
  <si>
    <t>孙昊天</t>
  </si>
  <si>
    <t>2016011120</t>
  </si>
  <si>
    <t>吴坤罡</t>
  </si>
  <si>
    <t>2016011121</t>
  </si>
  <si>
    <t>杨子鹏</t>
  </si>
  <si>
    <t>2016011122</t>
  </si>
  <si>
    <t>以诺</t>
  </si>
  <si>
    <t>2016011123</t>
  </si>
  <si>
    <t>张璐</t>
  </si>
  <si>
    <t>2016011124</t>
  </si>
  <si>
    <t>张习迪</t>
  </si>
  <si>
    <t>2016011125</t>
  </si>
  <si>
    <t>张岩松</t>
  </si>
  <si>
    <t>2016011126</t>
  </si>
  <si>
    <t>张宇</t>
  </si>
  <si>
    <t>2016011127</t>
  </si>
  <si>
    <t>张宇昂</t>
  </si>
  <si>
    <t>2016011128</t>
  </si>
  <si>
    <t>赵丹晨</t>
  </si>
  <si>
    <t>2016011129</t>
  </si>
  <si>
    <t>朱洪锋</t>
  </si>
  <si>
    <t>李名哲</t>
  </si>
  <si>
    <t>杨金鑫</t>
  </si>
  <si>
    <t>2016011201</t>
  </si>
  <si>
    <t>毕嵩钰</t>
  </si>
  <si>
    <t>2016011202</t>
  </si>
  <si>
    <t>曹禹</t>
  </si>
  <si>
    <t>2016011203</t>
  </si>
  <si>
    <t>单一航</t>
  </si>
  <si>
    <t>2016011204</t>
  </si>
  <si>
    <t>樊杰</t>
  </si>
  <si>
    <t>2016011205</t>
  </si>
  <si>
    <t>高建林</t>
  </si>
  <si>
    <t>2016011206</t>
  </si>
  <si>
    <t>谷绪峰</t>
  </si>
  <si>
    <t>2016011207</t>
  </si>
  <si>
    <t>姜涛</t>
  </si>
  <si>
    <t>2016011208</t>
  </si>
  <si>
    <t>井学斌</t>
  </si>
  <si>
    <t>2016011209</t>
  </si>
  <si>
    <t>景重阳</t>
  </si>
  <si>
    <t>2016011210</t>
  </si>
  <si>
    <t>李德玉</t>
  </si>
  <si>
    <t>2016011211</t>
  </si>
  <si>
    <t>李相杰</t>
  </si>
  <si>
    <t>2016011212</t>
  </si>
  <si>
    <t>李鑫禹</t>
  </si>
  <si>
    <t>2016011213</t>
  </si>
  <si>
    <t>刘靖</t>
  </si>
  <si>
    <t>2016011214</t>
  </si>
  <si>
    <t>刘可宁</t>
  </si>
  <si>
    <t>2016011215</t>
  </si>
  <si>
    <t>罗铭</t>
  </si>
  <si>
    <t>2016011216</t>
  </si>
  <si>
    <t>浦凡</t>
  </si>
  <si>
    <t>2016011217</t>
  </si>
  <si>
    <t>石松江</t>
  </si>
  <si>
    <t>2016011218</t>
  </si>
  <si>
    <t>孙楠荣</t>
  </si>
  <si>
    <t>2016011219</t>
  </si>
  <si>
    <t>孙松元</t>
  </si>
  <si>
    <t>2016011220</t>
  </si>
  <si>
    <t>田雨</t>
  </si>
  <si>
    <t>2016011221</t>
  </si>
  <si>
    <t>王培龙</t>
  </si>
  <si>
    <t>2016011222</t>
  </si>
  <si>
    <t>徐双胤</t>
  </si>
  <si>
    <t>2016011223</t>
  </si>
  <si>
    <t>张珂</t>
  </si>
  <si>
    <t>2016011224</t>
  </si>
  <si>
    <t>张路阳</t>
  </si>
  <si>
    <t>2016011225</t>
  </si>
  <si>
    <t>张鹏</t>
  </si>
  <si>
    <t>2016011226</t>
  </si>
  <si>
    <t>张永博</t>
  </si>
  <si>
    <t>2016011227</t>
  </si>
  <si>
    <t>张震坤</t>
  </si>
  <si>
    <t>2016011228</t>
  </si>
  <si>
    <t>郑晓涵</t>
  </si>
  <si>
    <t>2016011229</t>
  </si>
  <si>
    <t>周巧眉</t>
  </si>
  <si>
    <t>钟景聿</t>
  </si>
  <si>
    <t>2016011301</t>
  </si>
  <si>
    <t>陈阔</t>
  </si>
  <si>
    <t>2016011302</t>
  </si>
  <si>
    <t>陈卓</t>
  </si>
  <si>
    <t>2016011303</t>
  </si>
  <si>
    <t>程天琥</t>
  </si>
  <si>
    <t>2016011304</t>
  </si>
  <si>
    <t>范吉豪</t>
  </si>
  <si>
    <t>2016011305</t>
  </si>
  <si>
    <t>盖康雨</t>
  </si>
  <si>
    <t>2016011306</t>
  </si>
  <si>
    <t>高永强</t>
  </si>
  <si>
    <t>2016011307</t>
  </si>
  <si>
    <t>郭磊</t>
  </si>
  <si>
    <t>2016011308</t>
  </si>
  <si>
    <t>韩定坤</t>
  </si>
  <si>
    <t>2016011309</t>
  </si>
  <si>
    <t>蒋佳鑫</t>
  </si>
  <si>
    <t>2016011310</t>
  </si>
  <si>
    <t>李家园</t>
  </si>
  <si>
    <t>2016011311</t>
  </si>
  <si>
    <t>李宗霖</t>
  </si>
  <si>
    <t>2016011312</t>
  </si>
  <si>
    <t>林志远</t>
  </si>
  <si>
    <t>2016011313</t>
  </si>
  <si>
    <t>刘浩宇</t>
  </si>
  <si>
    <t>2016011314</t>
  </si>
  <si>
    <t>刘恺</t>
  </si>
  <si>
    <t>2016011315</t>
  </si>
  <si>
    <t>刘石</t>
  </si>
  <si>
    <t>2016011316</t>
  </si>
  <si>
    <t>刘伊鹏</t>
  </si>
  <si>
    <t>2016011317</t>
  </si>
  <si>
    <t>龙嘉敏</t>
  </si>
  <si>
    <t>2016011318</t>
  </si>
  <si>
    <t>孟帅</t>
  </si>
  <si>
    <t>2016011319</t>
  </si>
  <si>
    <t>南春</t>
  </si>
  <si>
    <t>2016011320</t>
  </si>
  <si>
    <t>任维哲</t>
  </si>
  <si>
    <t>2016011321</t>
  </si>
  <si>
    <t>宋雨宸</t>
  </si>
  <si>
    <t>2016011322</t>
  </si>
  <si>
    <t>王嘉麟</t>
  </si>
  <si>
    <t>2016011323</t>
  </si>
  <si>
    <t>王鑫源</t>
  </si>
  <si>
    <t>2016011324</t>
  </si>
  <si>
    <t>文安松</t>
  </si>
  <si>
    <t>2016011325</t>
  </si>
  <si>
    <t>杨磊</t>
  </si>
  <si>
    <t>2016011326</t>
  </si>
  <si>
    <t>杨毅</t>
  </si>
  <si>
    <t>2016011327</t>
  </si>
  <si>
    <t>翟子正</t>
  </si>
  <si>
    <t>2016011328</t>
  </si>
  <si>
    <t>张博</t>
  </si>
  <si>
    <t>2016011329</t>
  </si>
  <si>
    <t>张硕</t>
  </si>
  <si>
    <t>2016011330</t>
  </si>
  <si>
    <t>张晓茜</t>
  </si>
  <si>
    <t>沙亚锋</t>
  </si>
  <si>
    <t>2016011401</t>
  </si>
  <si>
    <t>卞鑫宇</t>
  </si>
  <si>
    <t>2016011402</t>
  </si>
  <si>
    <t>陈俊北</t>
  </si>
  <si>
    <t>2016011403</t>
  </si>
  <si>
    <t>冯杰熹</t>
  </si>
  <si>
    <t>2016011404</t>
  </si>
  <si>
    <t>葛晓威</t>
  </si>
  <si>
    <t>2016011405</t>
  </si>
  <si>
    <t>龚方玉</t>
  </si>
  <si>
    <t>2016011406</t>
  </si>
  <si>
    <t>韩松杰</t>
  </si>
  <si>
    <t>2016011407</t>
  </si>
  <si>
    <t>亢文辉</t>
  </si>
  <si>
    <t>2016011408</t>
  </si>
  <si>
    <t>雷伟程</t>
  </si>
  <si>
    <t>2016011409</t>
  </si>
  <si>
    <t>李铭昊</t>
  </si>
  <si>
    <t>2016011410</t>
  </si>
  <si>
    <t>刘恩慧</t>
  </si>
  <si>
    <t>2016011411</t>
  </si>
  <si>
    <t>刘浩东</t>
  </si>
  <si>
    <t>2016011412</t>
  </si>
  <si>
    <t>刘继骁</t>
  </si>
  <si>
    <t>2016011414</t>
  </si>
  <si>
    <t>刘骁锋</t>
  </si>
  <si>
    <t>2016011415</t>
  </si>
  <si>
    <t>栾昌福</t>
  </si>
  <si>
    <t>2016011416</t>
  </si>
  <si>
    <t>马东</t>
  </si>
  <si>
    <t>2016011418</t>
  </si>
  <si>
    <t>唐登高</t>
  </si>
  <si>
    <t>2016011419</t>
  </si>
  <si>
    <t>万明超</t>
  </si>
  <si>
    <t>2016011420</t>
  </si>
  <si>
    <t>万泽臣</t>
  </si>
  <si>
    <t>2016011421</t>
  </si>
  <si>
    <t>王蔚</t>
  </si>
  <si>
    <t>2016011422</t>
  </si>
  <si>
    <t>武裕鑫</t>
  </si>
  <si>
    <t>2016011424</t>
  </si>
  <si>
    <t>张恩华</t>
  </si>
  <si>
    <t>2016011425</t>
  </si>
  <si>
    <t>张家利</t>
  </si>
  <si>
    <t>2016011426</t>
  </si>
  <si>
    <t>张旭阳</t>
  </si>
  <si>
    <t>2016011428</t>
  </si>
  <si>
    <t>赵羽扬</t>
  </si>
  <si>
    <t>2016011429</t>
  </si>
  <si>
    <t>朱雪源</t>
  </si>
  <si>
    <t>2016011430</t>
  </si>
  <si>
    <t>祝港</t>
  </si>
  <si>
    <t>2016071818</t>
  </si>
  <si>
    <t>王忠平</t>
  </si>
  <si>
    <t>2016011501</t>
  </si>
  <si>
    <t>郭广宇</t>
  </si>
  <si>
    <t>2016011502</t>
  </si>
  <si>
    <t>郭腾</t>
  </si>
  <si>
    <t>2016011503</t>
  </si>
  <si>
    <t>侯思宇</t>
  </si>
  <si>
    <t>2016011504</t>
  </si>
  <si>
    <t>胡潇佳</t>
  </si>
  <si>
    <t>2016011505</t>
  </si>
  <si>
    <t>景锐洁</t>
  </si>
  <si>
    <t>2016011506</t>
  </si>
  <si>
    <t>李鸿远</t>
  </si>
  <si>
    <t>2016011507</t>
  </si>
  <si>
    <t>李家辉</t>
  </si>
  <si>
    <t>2016011508</t>
  </si>
  <si>
    <t>李立豪</t>
  </si>
  <si>
    <t>2016011509</t>
  </si>
  <si>
    <t>李政谋</t>
  </si>
  <si>
    <t>2016011510</t>
  </si>
  <si>
    <t>刘广</t>
  </si>
  <si>
    <t>2016011511</t>
  </si>
  <si>
    <t>罗春苗</t>
  </si>
  <si>
    <t>2016011512</t>
  </si>
  <si>
    <t>彭芷昕</t>
  </si>
  <si>
    <t>2016011513</t>
  </si>
  <si>
    <t>任经红</t>
  </si>
  <si>
    <t>2016011514</t>
  </si>
  <si>
    <t>邵宇航</t>
  </si>
  <si>
    <t>2016011515</t>
  </si>
  <si>
    <t>舒江政</t>
  </si>
  <si>
    <t>2016011516</t>
  </si>
  <si>
    <t>王佳奇</t>
  </si>
  <si>
    <t>2016011517</t>
  </si>
  <si>
    <t>王嘉欣</t>
  </si>
  <si>
    <t>2016011518</t>
  </si>
  <si>
    <t>王焱</t>
  </si>
  <si>
    <t>2016011519</t>
  </si>
  <si>
    <t>王哲</t>
  </si>
  <si>
    <t>2016011520</t>
  </si>
  <si>
    <t>吴其远</t>
  </si>
  <si>
    <t>2016011521</t>
  </si>
  <si>
    <t>吴晓涵</t>
  </si>
  <si>
    <t>2016011522</t>
  </si>
  <si>
    <t>向希</t>
  </si>
  <si>
    <t>2016011523</t>
  </si>
  <si>
    <t>谢逸鸣</t>
  </si>
  <si>
    <t>2016011524</t>
  </si>
  <si>
    <t>徐培鸿</t>
  </si>
  <si>
    <t>2016011525</t>
  </si>
  <si>
    <t>徐永同</t>
  </si>
  <si>
    <t>2016011526</t>
  </si>
  <si>
    <t>闫佳乐</t>
  </si>
  <si>
    <t>2016011527</t>
  </si>
  <si>
    <t>张浩</t>
  </si>
  <si>
    <t>2016011528</t>
  </si>
  <si>
    <t>张玉伟</t>
  </si>
  <si>
    <t>2016011529</t>
  </si>
  <si>
    <t>章园幸</t>
  </si>
  <si>
    <t>2016011530</t>
  </si>
  <si>
    <t>钟贻</t>
  </si>
  <si>
    <t>2016101218</t>
  </si>
  <si>
    <t>王嘉捷</t>
  </si>
  <si>
    <t>2016011601</t>
  </si>
  <si>
    <t>曹远</t>
  </si>
  <si>
    <t>2016011602</t>
  </si>
  <si>
    <t>陈诚</t>
  </si>
  <si>
    <t>2016011603</t>
  </si>
  <si>
    <t>陈维欣</t>
  </si>
  <si>
    <t>2016011604</t>
  </si>
  <si>
    <t>陈哲</t>
  </si>
  <si>
    <t>2016011605</t>
  </si>
  <si>
    <t>迟子涵</t>
  </si>
  <si>
    <t>2016011606</t>
  </si>
  <si>
    <t>龚民江</t>
  </si>
  <si>
    <t>2016011607</t>
  </si>
  <si>
    <t>郭啸寒</t>
  </si>
  <si>
    <t>2016011608</t>
  </si>
  <si>
    <t>鞠欣洋</t>
  </si>
  <si>
    <t>2016011609</t>
  </si>
  <si>
    <t>黎梦坤</t>
  </si>
  <si>
    <t>2016011610</t>
  </si>
  <si>
    <t>李福庚</t>
  </si>
  <si>
    <t>2016011611</t>
  </si>
  <si>
    <t>李宏涛</t>
  </si>
  <si>
    <t>2016011612</t>
  </si>
  <si>
    <t>李江昊</t>
  </si>
  <si>
    <t>2016011613</t>
  </si>
  <si>
    <t>刘港慧</t>
  </si>
  <si>
    <t>2016011614</t>
  </si>
  <si>
    <t>刘广生</t>
  </si>
  <si>
    <t>2016011615</t>
  </si>
  <si>
    <t>刘鹏</t>
  </si>
  <si>
    <t>2016011616</t>
  </si>
  <si>
    <t>刘鑫</t>
  </si>
  <si>
    <t>2016011617</t>
  </si>
  <si>
    <t>阮文杰</t>
  </si>
  <si>
    <t>2016011618</t>
  </si>
  <si>
    <t>宋英杰</t>
  </si>
  <si>
    <t>2016011619</t>
  </si>
  <si>
    <t>田宇阳</t>
  </si>
  <si>
    <t>2016011620</t>
  </si>
  <si>
    <t>王维</t>
  </si>
  <si>
    <t>2016011621</t>
  </si>
  <si>
    <t>王潇鸿</t>
  </si>
  <si>
    <t>2016011622</t>
  </si>
  <si>
    <t>杨洪森</t>
  </si>
  <si>
    <t>2016011623</t>
  </si>
  <si>
    <t>杨括</t>
  </si>
  <si>
    <t>2016011624</t>
  </si>
  <si>
    <t>杨之皙</t>
  </si>
  <si>
    <t>2016011625</t>
  </si>
  <si>
    <t>于丰源</t>
  </si>
  <si>
    <t>2016011626</t>
  </si>
  <si>
    <t>于全浩</t>
  </si>
  <si>
    <t>2016011627</t>
  </si>
  <si>
    <t>张开</t>
  </si>
  <si>
    <t>2016011628</t>
  </si>
  <si>
    <t>张赛</t>
  </si>
  <si>
    <t>2016011629</t>
  </si>
  <si>
    <t>张毅</t>
  </si>
  <si>
    <t>2016011630</t>
  </si>
  <si>
    <t>邹通达</t>
  </si>
  <si>
    <t>安帅</t>
  </si>
  <si>
    <t>2016011701</t>
  </si>
  <si>
    <t>安欣然</t>
  </si>
  <si>
    <t>2016011702</t>
  </si>
  <si>
    <t>毕鸢博</t>
  </si>
  <si>
    <t>2016011703</t>
  </si>
  <si>
    <t>蔡乔蒙</t>
  </si>
  <si>
    <t>2016011704</t>
  </si>
  <si>
    <t>陈航宇</t>
  </si>
  <si>
    <t>2016011705</t>
  </si>
  <si>
    <t>迟厚新</t>
  </si>
  <si>
    <t>2016011706</t>
  </si>
  <si>
    <t>费英杰</t>
  </si>
  <si>
    <t>2016011707</t>
  </si>
  <si>
    <t>简帆</t>
  </si>
  <si>
    <t>2016011708</t>
  </si>
  <si>
    <t>蒋振宇</t>
  </si>
  <si>
    <t>2016011709</t>
  </si>
  <si>
    <t>康子雄</t>
  </si>
  <si>
    <t>2016011710</t>
  </si>
  <si>
    <t>李林杰</t>
  </si>
  <si>
    <t>2016011712</t>
  </si>
  <si>
    <t>刘润男</t>
  </si>
  <si>
    <t>2016011713</t>
  </si>
  <si>
    <t>陆嘉炜</t>
  </si>
  <si>
    <t>2016011714</t>
  </si>
  <si>
    <t>曲悦含</t>
  </si>
  <si>
    <t>2016011715</t>
  </si>
  <si>
    <t>田寓侨</t>
  </si>
  <si>
    <t>2016011716</t>
  </si>
  <si>
    <t>涂宇</t>
  </si>
  <si>
    <t>2016011717</t>
  </si>
  <si>
    <t>汪磊</t>
  </si>
  <si>
    <t>2016011718</t>
  </si>
  <si>
    <t>王乾</t>
  </si>
  <si>
    <t>2016011719</t>
  </si>
  <si>
    <t>王赢旋</t>
  </si>
  <si>
    <t>2016011720</t>
  </si>
  <si>
    <t>王震</t>
  </si>
  <si>
    <t>2016011721</t>
  </si>
  <si>
    <t>吴树功</t>
  </si>
  <si>
    <t>2016011722</t>
  </si>
  <si>
    <t>谢盼</t>
  </si>
  <si>
    <t>2016011723</t>
  </si>
  <si>
    <t>许海威</t>
  </si>
  <si>
    <t>2016011725</t>
  </si>
  <si>
    <t>闫瑞丰</t>
  </si>
  <si>
    <t>2016011726</t>
  </si>
  <si>
    <t>彦祥宇</t>
  </si>
  <si>
    <t>2016011727</t>
  </si>
  <si>
    <t>张文杰</t>
  </si>
  <si>
    <t>2016011728</t>
  </si>
  <si>
    <t>张志洋</t>
  </si>
  <si>
    <t>2016105301</t>
  </si>
  <si>
    <t>蔡峰春</t>
  </si>
  <si>
    <t>陈敏学</t>
  </si>
  <si>
    <t>彭畅</t>
  </si>
  <si>
    <t>2016012101</t>
  </si>
  <si>
    <t>蔡默耕</t>
  </si>
  <si>
    <t>2016012102</t>
  </si>
  <si>
    <t>陈文越</t>
  </si>
  <si>
    <t>2016012103</t>
  </si>
  <si>
    <t>笪贤楠</t>
  </si>
  <si>
    <t>2016012104</t>
  </si>
  <si>
    <t>丁海鑫</t>
  </si>
  <si>
    <t>2016012105</t>
  </si>
  <si>
    <t>董士宇</t>
  </si>
  <si>
    <t>2016012106</t>
  </si>
  <si>
    <t>郭雪卿</t>
  </si>
  <si>
    <t>2016012107</t>
  </si>
  <si>
    <t>侯建彬</t>
  </si>
  <si>
    <t>2016012108</t>
  </si>
  <si>
    <t>黄启阳</t>
  </si>
  <si>
    <t>2016012109</t>
  </si>
  <si>
    <t>贾延铄</t>
  </si>
  <si>
    <t>2016012110</t>
  </si>
  <si>
    <t>卢坤坤</t>
  </si>
  <si>
    <t>2016012111</t>
  </si>
  <si>
    <t>聂凡</t>
  </si>
  <si>
    <t>2016012112</t>
  </si>
  <si>
    <t>牛昱翔</t>
  </si>
  <si>
    <t>2016012113</t>
  </si>
  <si>
    <t>曲锦轩</t>
  </si>
  <si>
    <t>2016012114</t>
  </si>
  <si>
    <t>沈媛</t>
  </si>
  <si>
    <t>2016012115</t>
  </si>
  <si>
    <t>谭宇坤</t>
  </si>
  <si>
    <t>2016012116</t>
  </si>
  <si>
    <t>王腾峰</t>
  </si>
  <si>
    <t>2016012117</t>
  </si>
  <si>
    <t>王羽钧</t>
  </si>
  <si>
    <t>2016012118</t>
  </si>
  <si>
    <t>吴中寅</t>
  </si>
  <si>
    <t>2016012119</t>
  </si>
  <si>
    <t>武靖箫</t>
  </si>
  <si>
    <t>2016012120</t>
  </si>
  <si>
    <t>杨涵</t>
  </si>
  <si>
    <t>2016012121</t>
  </si>
  <si>
    <t>姚舜天</t>
  </si>
  <si>
    <t>2016012122</t>
  </si>
  <si>
    <t>叶焕捷</t>
  </si>
  <si>
    <t>2016012123</t>
  </si>
  <si>
    <t>袁行知</t>
  </si>
  <si>
    <t>2016012124</t>
  </si>
  <si>
    <t>张恒熙</t>
  </si>
  <si>
    <t>2016012125</t>
  </si>
  <si>
    <t>张鸿志</t>
  </si>
  <si>
    <t>2016012126</t>
  </si>
  <si>
    <t>张翔宇</t>
  </si>
  <si>
    <t>2016012127</t>
  </si>
  <si>
    <t>张幸雨</t>
  </si>
  <si>
    <t>2016012128</t>
  </si>
  <si>
    <t>郑家鑫</t>
  </si>
  <si>
    <t>2016012129</t>
  </si>
  <si>
    <t>朱沐英</t>
  </si>
  <si>
    <t>张兆宇</t>
  </si>
  <si>
    <t>2016012201</t>
  </si>
  <si>
    <t>陈博耀</t>
  </si>
  <si>
    <t>2016012202</t>
  </si>
  <si>
    <t>戴晨曦</t>
  </si>
  <si>
    <t>2016012203</t>
  </si>
  <si>
    <t>顾茜婷</t>
  </si>
  <si>
    <t>2016012204</t>
  </si>
  <si>
    <t>郝伟</t>
  </si>
  <si>
    <t>2016012205</t>
  </si>
  <si>
    <t>何鑫</t>
  </si>
  <si>
    <t>2016012206</t>
  </si>
  <si>
    <t>黄孙娅</t>
  </si>
  <si>
    <t>2016012207</t>
  </si>
  <si>
    <t>蒋旭</t>
  </si>
  <si>
    <t>2016012208</t>
  </si>
  <si>
    <t>景一鸣</t>
  </si>
  <si>
    <t>2016012209</t>
  </si>
  <si>
    <t>李京辉</t>
  </si>
  <si>
    <t>2016012210</t>
  </si>
  <si>
    <t>刘浩南</t>
  </si>
  <si>
    <t>2016012211</t>
  </si>
  <si>
    <t>刘明秋</t>
  </si>
  <si>
    <t>2016012212</t>
  </si>
  <si>
    <t>刘铭飞</t>
  </si>
  <si>
    <t>2016012213</t>
  </si>
  <si>
    <t>刘振坤</t>
  </si>
  <si>
    <t>2016012214</t>
  </si>
  <si>
    <t>罗航</t>
  </si>
  <si>
    <t>2016012215</t>
  </si>
  <si>
    <t>冒刘鹏</t>
  </si>
  <si>
    <t>2016012216</t>
  </si>
  <si>
    <t>彭钟湖</t>
  </si>
  <si>
    <t>2016012217</t>
  </si>
  <si>
    <t>唐毓鑫</t>
  </si>
  <si>
    <t>2016012218</t>
  </si>
  <si>
    <t>田子锐</t>
  </si>
  <si>
    <t>2016012219</t>
  </si>
  <si>
    <t>王佳雯</t>
  </si>
  <si>
    <t>2016012220</t>
  </si>
  <si>
    <t>王洁</t>
  </si>
  <si>
    <t>2016012221</t>
  </si>
  <si>
    <t>王旭晨</t>
  </si>
  <si>
    <t>2016012222</t>
  </si>
  <si>
    <t>王一鸣</t>
  </si>
  <si>
    <t>2016012223</t>
  </si>
  <si>
    <t>王一平</t>
  </si>
  <si>
    <t>2016012224</t>
  </si>
  <si>
    <t>王志杰</t>
  </si>
  <si>
    <t>2016012225</t>
  </si>
  <si>
    <t>魏晓志</t>
  </si>
  <si>
    <t>2016012226</t>
  </si>
  <si>
    <t>吴桐</t>
  </si>
  <si>
    <t>2016012227</t>
  </si>
  <si>
    <t>谢申波</t>
  </si>
  <si>
    <t>2016012228</t>
  </si>
  <si>
    <t>薛方俊</t>
  </si>
  <si>
    <t>2016012229</t>
  </si>
  <si>
    <t>周昭民</t>
  </si>
  <si>
    <r>
      <rPr>
        <sz val="11"/>
        <color indexed="8"/>
        <rFont val="宋体"/>
        <charset val="134"/>
      </rPr>
      <t>2</t>
    </r>
    <r>
      <rPr>
        <sz val="11"/>
        <color rgb="FF000000"/>
        <rFont val="宋体"/>
        <charset val="134"/>
      </rPr>
      <t>018</t>
    </r>
    <r>
      <rPr>
        <sz val="11"/>
        <color indexed="8"/>
        <rFont val="宋体"/>
        <charset val="134"/>
      </rPr>
      <t>年上学期船舶工程学院2017级团支部公益学时统计表</t>
    </r>
  </si>
  <si>
    <t>陈佳炜</t>
  </si>
  <si>
    <t>陈启航</t>
  </si>
  <si>
    <t>陈越泽</t>
  </si>
  <si>
    <t>杜德昕</t>
  </si>
  <si>
    <t>樊其祥</t>
  </si>
  <si>
    <t>高适</t>
  </si>
  <si>
    <t>谷俊林</t>
  </si>
  <si>
    <t>管明阳</t>
  </si>
  <si>
    <t>韩爱琪</t>
  </si>
  <si>
    <t>郝昊</t>
  </si>
  <si>
    <t>洪岩</t>
  </si>
  <si>
    <t>霍帅文</t>
  </si>
  <si>
    <t>李家雨</t>
  </si>
  <si>
    <t>刘明亮</t>
  </si>
  <si>
    <t>刘宇峰</t>
  </si>
  <si>
    <t>龙镜冰</t>
  </si>
  <si>
    <t>毛家圆</t>
  </si>
  <si>
    <t>孟令晗</t>
  </si>
  <si>
    <t>钱睿</t>
  </si>
  <si>
    <t>王宇洋</t>
  </si>
  <si>
    <t>王子灏</t>
  </si>
  <si>
    <t>谢千慧</t>
  </si>
  <si>
    <t>徐金渤</t>
  </si>
  <si>
    <t>杨晨</t>
  </si>
  <si>
    <t>杨涵辰</t>
  </si>
  <si>
    <t>赵清扬</t>
  </si>
  <si>
    <t>白国侠</t>
  </si>
  <si>
    <t>薄浩溢</t>
  </si>
  <si>
    <t>陈俊鹏</t>
  </si>
  <si>
    <t>崔军杰</t>
  </si>
  <si>
    <t>邓小丁</t>
  </si>
  <si>
    <t>高港</t>
  </si>
  <si>
    <t>郭忠宝</t>
  </si>
  <si>
    <t>黄振华</t>
  </si>
  <si>
    <t>姜晶祎</t>
  </si>
  <si>
    <t>金磊</t>
  </si>
  <si>
    <t>刘佳琦</t>
  </si>
  <si>
    <t>刘贤</t>
  </si>
  <si>
    <t>刘衍泽</t>
  </si>
  <si>
    <t>路昊儒</t>
  </si>
  <si>
    <t>施伟东</t>
  </si>
  <si>
    <t>宋浩文</t>
  </si>
  <si>
    <t>涂潇</t>
  </si>
  <si>
    <t>王唯冰</t>
  </si>
  <si>
    <t>许明杰</t>
  </si>
  <si>
    <t>薛瑛杰</t>
  </si>
  <si>
    <t>杨文沛</t>
  </si>
  <si>
    <t>张国桢</t>
  </si>
  <si>
    <t>张璇</t>
  </si>
  <si>
    <t>张云驰</t>
  </si>
  <si>
    <t>赵泉</t>
  </si>
  <si>
    <t>周鹏</t>
  </si>
  <si>
    <t>陈元臻</t>
  </si>
  <si>
    <t>杜建东</t>
  </si>
  <si>
    <t>郭继祯</t>
  </si>
  <si>
    <t>国瑀</t>
  </si>
  <si>
    <t>韩晓剑</t>
  </si>
  <si>
    <t>韩鑫悦</t>
  </si>
  <si>
    <t>和康健</t>
  </si>
  <si>
    <t>连金清</t>
  </si>
  <si>
    <t>刘德浩</t>
  </si>
  <si>
    <t>刘山川</t>
  </si>
  <si>
    <t>刘裕琪</t>
  </si>
  <si>
    <t>闵锴瑞</t>
  </si>
  <si>
    <t>漆宝文</t>
  </si>
  <si>
    <t>任义</t>
  </si>
  <si>
    <t>申达</t>
  </si>
  <si>
    <t>王标</t>
  </si>
  <si>
    <t>王洁露</t>
  </si>
  <si>
    <t>王世鹏</t>
  </si>
  <si>
    <t>王首杭</t>
  </si>
  <si>
    <t>王玮</t>
  </si>
  <si>
    <t>王欣然</t>
  </si>
  <si>
    <t>于金鸿</t>
  </si>
  <si>
    <t>张冬月</t>
  </si>
  <si>
    <t>张笑通</t>
  </si>
  <si>
    <t>张宜程</t>
  </si>
  <si>
    <t>周晏霈</t>
  </si>
  <si>
    <t>朱云涛</t>
  </si>
  <si>
    <t>曹霜蕾</t>
  </si>
  <si>
    <t>昌力</t>
  </si>
  <si>
    <t>陈虹廷</t>
  </si>
  <si>
    <t>陈雷</t>
  </si>
  <si>
    <t>陈浠</t>
  </si>
  <si>
    <t>崔博文</t>
  </si>
  <si>
    <t>董昊</t>
  </si>
  <si>
    <t>高炎宁</t>
  </si>
  <si>
    <t>韩兆亮</t>
  </si>
  <si>
    <t>康仪杰</t>
  </si>
  <si>
    <t>李昌恩</t>
  </si>
  <si>
    <t>刘畅</t>
  </si>
  <si>
    <t>刘逸飞</t>
  </si>
  <si>
    <t>刘英浩</t>
  </si>
  <si>
    <t>麻云平</t>
  </si>
  <si>
    <t>钱瑞文</t>
  </si>
  <si>
    <t>沙兆赫</t>
  </si>
  <si>
    <t>宋志斌</t>
  </si>
  <si>
    <t>王君杰</t>
  </si>
  <si>
    <t>王宇涵</t>
  </si>
  <si>
    <t>翁家源</t>
  </si>
  <si>
    <t>吴灏成</t>
  </si>
  <si>
    <t>陈泓锟</t>
  </si>
  <si>
    <t>陈佳宁</t>
  </si>
  <si>
    <t>董韬</t>
  </si>
  <si>
    <t>段育鹏</t>
  </si>
  <si>
    <t>韩艺鸣</t>
  </si>
  <si>
    <t>计博</t>
  </si>
  <si>
    <t>李佳麒</t>
  </si>
  <si>
    <t>李健滨</t>
  </si>
  <si>
    <t>李旭晟</t>
  </si>
  <si>
    <t>廖礼斌</t>
  </si>
  <si>
    <t>刘海阔</t>
  </si>
  <si>
    <t>刘明奇</t>
  </si>
  <si>
    <t>刘启航</t>
  </si>
  <si>
    <t>苗全洲</t>
  </si>
  <si>
    <t>潘碧野</t>
  </si>
  <si>
    <t>秦正昊</t>
  </si>
  <si>
    <t>邵震</t>
  </si>
  <si>
    <t>王昊东</t>
  </si>
  <si>
    <t>王巍凯</t>
  </si>
  <si>
    <t>吴秩宇</t>
  </si>
  <si>
    <t>杨逸飞</t>
  </si>
  <si>
    <t>易远航</t>
  </si>
  <si>
    <t>岳俐孛</t>
  </si>
  <si>
    <t>朱海</t>
  </si>
  <si>
    <t>朱世祺</t>
  </si>
  <si>
    <t>陈冠昌</t>
  </si>
  <si>
    <t>陈炎</t>
  </si>
  <si>
    <t>韩博宇</t>
  </si>
  <si>
    <t>韩阔屹</t>
  </si>
  <si>
    <t>姬祥</t>
  </si>
  <si>
    <t>李雲峰</t>
  </si>
  <si>
    <t>刘洺毓</t>
  </si>
  <si>
    <t>刘诗璐</t>
  </si>
  <si>
    <t>刘涛</t>
  </si>
  <si>
    <t>满毅</t>
  </si>
  <si>
    <t>倪仁杰</t>
  </si>
  <si>
    <t>尚明月</t>
  </si>
  <si>
    <t>孙伊杰</t>
  </si>
  <si>
    <t>谭文龙</t>
  </si>
  <si>
    <t>王添淇</t>
  </si>
  <si>
    <t>文俊凯</t>
  </si>
  <si>
    <t>肖望穗</t>
  </si>
  <si>
    <t>颜帅</t>
  </si>
  <si>
    <t>杨林</t>
  </si>
  <si>
    <t>于佳晨</t>
  </si>
  <si>
    <t>张家典</t>
  </si>
  <si>
    <t>邹馥骏</t>
  </si>
  <si>
    <t>蔡逊</t>
  </si>
  <si>
    <t>曹嘉荣</t>
  </si>
  <si>
    <t>车思达</t>
  </si>
  <si>
    <t>傅昱晓</t>
  </si>
  <si>
    <t>顾靖愚</t>
  </si>
  <si>
    <t>郭明轩</t>
  </si>
  <si>
    <t>郭鑫宇</t>
  </si>
  <si>
    <t>贺帆</t>
  </si>
  <si>
    <t>冀珂</t>
  </si>
  <si>
    <t>贾宏侃</t>
  </si>
  <si>
    <t>李昊辰</t>
  </si>
  <si>
    <t>刘佳宁</t>
  </si>
  <si>
    <t>柳志衡</t>
  </si>
  <si>
    <t>马倩</t>
  </si>
  <si>
    <t>彭慧文</t>
  </si>
  <si>
    <t>权泽旭</t>
  </si>
  <si>
    <t>舒国洋</t>
  </si>
  <si>
    <t>孙宁</t>
  </si>
  <si>
    <t>闫子健</t>
  </si>
  <si>
    <t>于沛业</t>
  </si>
  <si>
    <t>詹光夏</t>
  </si>
  <si>
    <t>周朔</t>
  </si>
  <si>
    <t>曹焕卿</t>
  </si>
  <si>
    <t>葛桂琨</t>
  </si>
  <si>
    <t>侯开宇</t>
  </si>
  <si>
    <t>胡家亮</t>
  </si>
  <si>
    <t>吉秦磊</t>
  </si>
  <si>
    <t>李创</t>
  </si>
  <si>
    <t>刘德怀</t>
  </si>
  <si>
    <t>柳克举</t>
  </si>
  <si>
    <t>孟祥吉</t>
  </si>
  <si>
    <t>牛智搏</t>
  </si>
  <si>
    <t>欧阳陵鹏</t>
  </si>
  <si>
    <t>乔博</t>
  </si>
  <si>
    <t>史明轩</t>
  </si>
  <si>
    <t>苏浩晨</t>
  </si>
  <si>
    <t>孙健玮</t>
  </si>
  <si>
    <t>唐渤洪</t>
  </si>
  <si>
    <t>王昌豪</t>
  </si>
  <si>
    <t>武文骥</t>
  </si>
  <si>
    <t>徐涛明</t>
  </si>
  <si>
    <t>许凤鼎</t>
  </si>
  <si>
    <t>尹玉飞</t>
  </si>
  <si>
    <t>于涛</t>
  </si>
  <si>
    <t>翟方毅</t>
  </si>
  <si>
    <t>张嘉豪</t>
  </si>
  <si>
    <t>张拓圣</t>
  </si>
  <si>
    <t>赵子君</t>
  </si>
  <si>
    <t>樊家占</t>
  </si>
  <si>
    <t>房国振</t>
  </si>
  <si>
    <t>房煦凯</t>
  </si>
  <si>
    <t>贺嘉贤</t>
  </si>
  <si>
    <t>贺宇培</t>
  </si>
  <si>
    <t>李浩然</t>
  </si>
  <si>
    <t>李炜彦</t>
  </si>
  <si>
    <t>刘加宝</t>
  </si>
  <si>
    <t>刘泽宇</t>
  </si>
  <si>
    <t>刘卓研</t>
  </si>
  <si>
    <t>吕璐婷</t>
  </si>
  <si>
    <t>彭潇</t>
  </si>
  <si>
    <t>邱广醍</t>
  </si>
  <si>
    <t>滕立国</t>
  </si>
  <si>
    <t>王立</t>
  </si>
  <si>
    <t>魏博</t>
  </si>
  <si>
    <t>吴萌萌</t>
  </si>
  <si>
    <t>武孟林</t>
  </si>
  <si>
    <t>杨健峰</t>
  </si>
  <si>
    <t>姚梦涛</t>
  </si>
  <si>
    <t>尹弘栗</t>
  </si>
  <si>
    <t>张明豪</t>
  </si>
  <si>
    <t>张舒涵</t>
  </si>
  <si>
    <t>张帅</t>
  </si>
  <si>
    <t>张宇新</t>
  </si>
  <si>
    <t>范宇晨</t>
  </si>
  <si>
    <t>黄乐亚</t>
  </si>
  <si>
    <t>江烁铭</t>
  </si>
  <si>
    <t>蒋涛涛</t>
  </si>
  <si>
    <t>李光辉</t>
  </si>
  <si>
    <t>李昊</t>
  </si>
  <si>
    <t>李士诚</t>
  </si>
  <si>
    <t>李鑫龙</t>
  </si>
  <si>
    <t>李永瑾</t>
  </si>
  <si>
    <t>李雨馨</t>
  </si>
  <si>
    <t>刘淳昊</t>
  </si>
  <si>
    <t>刘孟军</t>
  </si>
  <si>
    <t>栾翀沛</t>
  </si>
  <si>
    <t>宋佳昊</t>
  </si>
  <si>
    <t>田其伟</t>
  </si>
  <si>
    <t>田雨航</t>
  </si>
  <si>
    <t>王家豪</t>
  </si>
  <si>
    <t>王康宁</t>
  </si>
  <si>
    <t>王晴</t>
  </si>
  <si>
    <t>肖振宇</t>
  </si>
  <si>
    <t>杨鑫</t>
  </si>
  <si>
    <t>易强</t>
  </si>
  <si>
    <t>余伟聪</t>
  </si>
  <si>
    <t>张红</t>
  </si>
  <si>
    <t>赵迪</t>
  </si>
  <si>
    <t>郑杰</t>
  </si>
  <si>
    <t>周健</t>
  </si>
  <si>
    <t>周晓静</t>
  </si>
  <si>
    <t>曹施睿</t>
  </si>
  <si>
    <t>柴煜泓</t>
  </si>
  <si>
    <t>陈天宇</t>
  </si>
  <si>
    <t>陈子琦</t>
  </si>
  <si>
    <t>方文凯</t>
  </si>
  <si>
    <t>郭钦</t>
  </si>
  <si>
    <t>胡轶扬</t>
  </si>
  <si>
    <t>黄鑫</t>
  </si>
  <si>
    <t>姜学伟</t>
  </si>
  <si>
    <t>蒋真</t>
  </si>
  <si>
    <t>黎锐</t>
  </si>
  <si>
    <t>李澳</t>
  </si>
  <si>
    <t>李帆</t>
  </si>
  <si>
    <t>李宇豪</t>
  </si>
  <si>
    <t>刘旭彪</t>
  </si>
  <si>
    <t>刘子琪</t>
  </si>
  <si>
    <t>潘甫亮</t>
  </si>
  <si>
    <t>齐昊东</t>
  </si>
  <si>
    <t>申涛</t>
  </si>
  <si>
    <t>苏执荣</t>
  </si>
  <si>
    <t>王晨羽</t>
  </si>
  <si>
    <t>王远</t>
  </si>
  <si>
    <t>徐俊逸</t>
  </si>
  <si>
    <t>徐瑞喆</t>
  </si>
  <si>
    <t>杨凯</t>
  </si>
  <si>
    <t>姚航帆</t>
  </si>
  <si>
    <t>张睿弛</t>
  </si>
  <si>
    <t>张正霖</t>
  </si>
  <si>
    <t>赵明明</t>
  </si>
  <si>
    <t>朱训昊</t>
  </si>
  <si>
    <t>吕茜</t>
  </si>
  <si>
    <t>张晖涛</t>
  </si>
  <si>
    <t>韩世林</t>
  </si>
  <si>
    <t>绳册</t>
  </si>
  <si>
    <t>杨禹</t>
  </si>
  <si>
    <t>王梓丞</t>
  </si>
  <si>
    <t>辛子豪</t>
  </si>
  <si>
    <t>张益迪</t>
  </si>
  <si>
    <t>张心雨</t>
  </si>
  <si>
    <t>赵斌</t>
  </si>
  <si>
    <t>韩宇峰</t>
  </si>
  <si>
    <t>彭帷杰</t>
  </si>
  <si>
    <t>王文昊</t>
  </si>
  <si>
    <t>单磊</t>
  </si>
  <si>
    <t>李好纯</t>
  </si>
  <si>
    <t>王长宏</t>
  </si>
  <si>
    <t>王臣</t>
  </si>
  <si>
    <t>王湛</t>
  </si>
  <si>
    <t>袁霆志</t>
  </si>
  <si>
    <t>张力文</t>
  </si>
  <si>
    <t>王宝旭</t>
  </si>
  <si>
    <t>徐一帆</t>
  </si>
  <si>
    <t>赵春晖</t>
  </si>
  <si>
    <t>霍炜</t>
  </si>
  <si>
    <t>郑顺鑫</t>
  </si>
  <si>
    <t>王梓璇</t>
  </si>
  <si>
    <t>祝成伟</t>
  </si>
  <si>
    <t>刘昊康</t>
  </si>
  <si>
    <t>刘晔恒</t>
  </si>
  <si>
    <t>郎硕</t>
  </si>
</sst>
</file>

<file path=xl/styles.xml><?xml version="1.0" encoding="utf-8"?>
<styleSheet xmlns="http://schemas.openxmlformats.org/spreadsheetml/2006/main">
  <numFmts count="5">
    <numFmt numFmtId="176" formatCode="0.0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134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/>
    <xf numFmtId="0" fontId="0" fillId="14" borderId="11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/>
    <xf numFmtId="0" fontId="7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25" borderId="14" applyNumberFormat="0" applyAlignment="0" applyProtection="0">
      <alignment vertical="center"/>
    </xf>
    <xf numFmtId="0" fontId="24" fillId="25" borderId="9" applyNumberFormat="0" applyAlignment="0" applyProtection="0">
      <alignment vertical="center"/>
    </xf>
    <xf numFmtId="0" fontId="25" fillId="32" borderId="1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1" xfId="54" applyFont="1" applyFill="1" applyBorder="1" applyAlignment="1" applyProtection="1">
      <alignment horizontal="center" vertical="center"/>
    </xf>
    <xf numFmtId="0" fontId="1" fillId="0" borderId="2" xfId="54" applyFont="1" applyFill="1" applyBorder="1" applyAlignment="1" applyProtection="1">
      <alignment horizontal="center" vertical="center"/>
    </xf>
    <xf numFmtId="0" fontId="1" fillId="0" borderId="3" xfId="54" applyFont="1" applyFill="1" applyBorder="1" applyAlignment="1" applyProtection="1">
      <alignment horizontal="center" vertical="center"/>
    </xf>
    <xf numFmtId="0" fontId="1" fillId="0" borderId="4" xfId="54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49" fontId="4" fillId="0" borderId="4" xfId="20" applyNumberFormat="1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4" xfId="20" applyNumberFormat="1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49" fontId="3" fillId="0" borderId="4" xfId="2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5" fillId="0" borderId="5" xfId="10" applyNumberFormat="1" applyFont="1" applyFill="1" applyBorder="1" applyAlignment="1" applyProtection="1">
      <alignment horizontal="center" vertical="center"/>
    </xf>
    <xf numFmtId="0" fontId="5" fillId="0" borderId="6" xfId="10" applyNumberFormat="1" applyFont="1" applyFill="1" applyBorder="1" applyAlignment="1" applyProtection="1">
      <alignment horizontal="center" vertical="center"/>
    </xf>
    <xf numFmtId="0" fontId="5" fillId="0" borderId="7" xfId="10" applyNumberFormat="1" applyFont="1" applyFill="1" applyBorder="1" applyAlignment="1" applyProtection="1">
      <alignment horizontal="center" vertical="center"/>
    </xf>
    <xf numFmtId="0" fontId="6" fillId="0" borderId="1" xfId="54" applyFont="1" applyBorder="1" applyAlignment="1">
      <alignment horizontal="center" vertical="center"/>
    </xf>
    <xf numFmtId="0" fontId="6" fillId="0" borderId="2" xfId="54" applyFont="1" applyBorder="1" applyAlignment="1">
      <alignment horizontal="center" vertical="center"/>
    </xf>
    <xf numFmtId="0" fontId="6" fillId="0" borderId="3" xfId="54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54" applyBorder="1" applyAlignment="1">
      <alignment horizontal="center" vertical="center"/>
    </xf>
    <xf numFmtId="0" fontId="6" fillId="0" borderId="4" xfId="54" applyNumberFormat="1" applyBorder="1" applyAlignment="1">
      <alignment horizontal="center" vertical="center"/>
    </xf>
    <xf numFmtId="176" fontId="6" fillId="0" borderId="4" xfId="54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4" fillId="0" borderId="4" xfId="20" applyNumberFormat="1" applyFont="1" applyFill="1" applyBorder="1" applyAlignment="1">
      <alignment horizontal="center" vertical="center"/>
    </xf>
    <xf numFmtId="49" fontId="4" fillId="0" borderId="4" xfId="20" applyNumberFormat="1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3" fillId="0" borderId="4" xfId="20" applyNumberFormat="1" applyFont="1" applyFill="1" applyBorder="1" applyAlignment="1">
      <alignment horizontal="center" vertical="center"/>
    </xf>
    <xf numFmtId="49" fontId="3" fillId="0" borderId="4" xfId="2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53" applyNumberFormat="1" applyFont="1" applyAlignment="1">
      <alignment horizontal="center"/>
    </xf>
    <xf numFmtId="0" fontId="4" fillId="0" borderId="0" xfId="52" applyNumberFormat="1" applyFont="1" applyAlignment="1">
      <alignment horizontal="center"/>
    </xf>
    <xf numFmtId="0" fontId="4" fillId="0" borderId="0" xfId="52" applyNumberFormat="1" applyFont="1" applyFill="1" applyAlignment="1">
      <alignment horizontal="center"/>
    </xf>
    <xf numFmtId="0" fontId="4" fillId="0" borderId="0" xfId="51" applyNumberFormat="1" applyFont="1" applyAlignment="1">
      <alignment horizontal="center"/>
    </xf>
    <xf numFmtId="0" fontId="4" fillId="0" borderId="0" xfId="13" applyNumberFormat="1" applyFont="1" applyAlignment="1">
      <alignment horizontal="center"/>
    </xf>
    <xf numFmtId="0" fontId="4" fillId="0" borderId="0" xfId="13" applyNumberFormat="1" applyFont="1" applyBorder="1" applyAlignment="1">
      <alignment horizontal="center"/>
    </xf>
    <xf numFmtId="0" fontId="4" fillId="0" borderId="0" xfId="13" applyNumberFormat="1" applyFont="1" applyFill="1" applyBorder="1" applyAlignment="1">
      <alignment horizontal="center"/>
    </xf>
    <xf numFmtId="0" fontId="4" fillId="0" borderId="0" xfId="53" applyNumberFormat="1" applyFont="1" applyFill="1" applyAlignment="1">
      <alignment horizontal="center"/>
    </xf>
    <xf numFmtId="49" fontId="4" fillId="0" borderId="4" xfId="20" applyNumberFormat="1" applyFont="1" applyFill="1" applyBorder="1" applyAlignment="1" quotePrefix="1">
      <alignment horizontal="center" vertical="center"/>
    </xf>
    <xf numFmtId="0" fontId="4" fillId="0" borderId="4" xfId="20" applyNumberFormat="1" applyFont="1" applyFill="1" applyBorder="1" applyAlignment="1" quotePrefix="1">
      <alignment horizontal="center" vertical="center"/>
    </xf>
    <xf numFmtId="0" fontId="3" fillId="0" borderId="4" xfId="20" applyNumberFormat="1" applyFont="1" applyFill="1" applyBorder="1" applyAlignment="1" quotePrefix="1">
      <alignment horizontal="center" vertical="center"/>
    </xf>
    <xf numFmtId="49" fontId="3" fillId="0" borderId="4" xfId="20" applyNumberFormat="1" applyFont="1" applyFill="1" applyBorder="1" applyAlignment="1" quotePrefix="1">
      <alignment horizontal="center" vertical="center"/>
    </xf>
    <xf numFmtId="49" fontId="4" fillId="0" borderId="4" xfId="20" applyNumberFormat="1" applyFont="1" applyFill="1" applyBorder="1" applyAlignment="1" applyProtection="1" quotePrefix="1">
      <alignment horizontal="center" vertical="center"/>
    </xf>
    <xf numFmtId="49" fontId="3" fillId="0" borderId="4" xfId="20" applyNumberFormat="1" applyFont="1" applyFill="1" applyBorder="1" applyAlignment="1" applyProtection="1" quotePrefix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4" xfId="51"/>
    <cellStyle name="常规 3" xfId="52"/>
    <cellStyle name="常规 2" xfId="53"/>
    <cellStyle name="常规 7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6"/>
  <sheetViews>
    <sheetView topLeftCell="A13" workbookViewId="0">
      <selection activeCell="E1" sqref="E1:F1"/>
    </sheetView>
  </sheetViews>
  <sheetFormatPr defaultColWidth="9" defaultRowHeight="14.4" outlineLevelCol="7"/>
  <cols>
    <col min="1" max="1" width="14.8888888888889" customWidth="1"/>
    <col min="2" max="2" width="17.7777777777778" customWidth="1"/>
    <col min="3" max="3" width="11.6666666666667" customWidth="1"/>
    <col min="5" max="5" width="20.2222222222222" customWidth="1"/>
    <col min="6" max="6" width="17.7777777777778" customWidth="1"/>
    <col min="7" max="7" width="17.1111111111111" customWidth="1"/>
    <col min="8" max="8" width="15.4444444444444" customWidth="1"/>
  </cols>
  <sheetData>
    <row r="1" spans="1:8">
      <c r="A1" s="43" t="s">
        <v>0</v>
      </c>
      <c r="B1" s="43" t="s">
        <v>1</v>
      </c>
      <c r="C1" s="43" t="s">
        <v>2</v>
      </c>
      <c r="D1" s="43" t="s">
        <v>3</v>
      </c>
      <c r="E1" s="43" t="s">
        <v>4</v>
      </c>
      <c r="F1" s="44" t="s">
        <v>5</v>
      </c>
      <c r="G1" s="44" t="s">
        <v>6</v>
      </c>
      <c r="H1" s="45" t="s">
        <v>7</v>
      </c>
    </row>
    <row r="2" ht="15.6" spans="1:8">
      <c r="A2" s="43">
        <v>111</v>
      </c>
      <c r="B2" s="46" t="s">
        <v>8</v>
      </c>
      <c r="C2" s="46" t="s">
        <v>9</v>
      </c>
      <c r="D2" s="43">
        <v>0</v>
      </c>
      <c r="E2" s="43">
        <v>41</v>
      </c>
      <c r="F2" s="43">
        <v>1.46428571428571</v>
      </c>
      <c r="G2" s="43">
        <v>1.16666666666667</v>
      </c>
      <c r="H2" s="44">
        <v>0</v>
      </c>
    </row>
    <row r="3" ht="15.6" spans="1:8">
      <c r="A3" s="43"/>
      <c r="B3" s="46" t="s">
        <v>10</v>
      </c>
      <c r="C3" s="46" t="s">
        <v>11</v>
      </c>
      <c r="D3" s="43">
        <v>0</v>
      </c>
      <c r="E3" s="43"/>
      <c r="F3" s="43"/>
      <c r="G3" s="44"/>
      <c r="H3" s="44">
        <v>0</v>
      </c>
    </row>
    <row r="4" ht="15.6" spans="1:8">
      <c r="A4" s="43"/>
      <c r="B4" s="46" t="s">
        <v>12</v>
      </c>
      <c r="C4" s="46" t="s">
        <v>13</v>
      </c>
      <c r="D4" s="43">
        <v>0</v>
      </c>
      <c r="E4" s="43"/>
      <c r="F4" s="43"/>
      <c r="G4" s="44"/>
      <c r="H4" s="44">
        <v>0</v>
      </c>
    </row>
    <row r="5" ht="15.6" spans="1:8">
      <c r="A5" s="43"/>
      <c r="B5" s="46" t="s">
        <v>14</v>
      </c>
      <c r="C5" s="46" t="s">
        <v>15</v>
      </c>
      <c r="D5" s="43">
        <v>0</v>
      </c>
      <c r="E5" s="43"/>
      <c r="F5" s="43"/>
      <c r="G5" s="44"/>
      <c r="H5" s="44">
        <v>0</v>
      </c>
    </row>
    <row r="6" ht="15.6" spans="1:8">
      <c r="A6" s="43"/>
      <c r="B6" s="46" t="s">
        <v>16</v>
      </c>
      <c r="C6" s="46" t="s">
        <v>17</v>
      </c>
      <c r="D6" s="43">
        <v>0</v>
      </c>
      <c r="E6" s="43"/>
      <c r="F6" s="43"/>
      <c r="G6" s="44"/>
      <c r="H6" s="44">
        <v>0</v>
      </c>
    </row>
    <row r="7" ht="15.6" spans="1:8">
      <c r="A7" s="43"/>
      <c r="B7" s="46" t="s">
        <v>18</v>
      </c>
      <c r="C7" s="46" t="s">
        <v>19</v>
      </c>
      <c r="D7" s="43">
        <v>0</v>
      </c>
      <c r="E7" s="43"/>
      <c r="F7" s="43"/>
      <c r="G7" s="44"/>
      <c r="H7" s="44">
        <v>0</v>
      </c>
    </row>
    <row r="8" ht="15.6" spans="1:8">
      <c r="A8" s="43"/>
      <c r="B8" s="46" t="s">
        <v>20</v>
      </c>
      <c r="C8" s="46" t="s">
        <v>21</v>
      </c>
      <c r="D8" s="43">
        <v>0</v>
      </c>
      <c r="E8" s="43"/>
      <c r="F8" s="43"/>
      <c r="G8" s="44"/>
      <c r="H8" s="44">
        <v>0</v>
      </c>
    </row>
    <row r="9" ht="15.6" spans="1:8">
      <c r="A9" s="43"/>
      <c r="B9" s="46" t="s">
        <v>22</v>
      </c>
      <c r="C9" s="46" t="s">
        <v>23</v>
      </c>
      <c r="D9" s="43">
        <v>0</v>
      </c>
      <c r="E9" s="43"/>
      <c r="F9" s="43"/>
      <c r="G9" s="44"/>
      <c r="H9" s="44">
        <v>0</v>
      </c>
    </row>
    <row r="10" ht="15.6" spans="1:8">
      <c r="A10" s="43"/>
      <c r="B10" s="46" t="s">
        <v>24</v>
      </c>
      <c r="C10" s="46" t="s">
        <v>25</v>
      </c>
      <c r="D10" s="43">
        <v>0</v>
      </c>
      <c r="E10" s="43"/>
      <c r="F10" s="43"/>
      <c r="G10" s="44"/>
      <c r="H10" s="44">
        <v>0</v>
      </c>
    </row>
    <row r="11" ht="15.6" spans="1:8">
      <c r="A11" s="43"/>
      <c r="B11" s="46" t="s">
        <v>26</v>
      </c>
      <c r="C11" s="46" t="s">
        <v>27</v>
      </c>
      <c r="D11" s="43">
        <v>0</v>
      </c>
      <c r="E11" s="43"/>
      <c r="F11" s="43"/>
      <c r="G11" s="44"/>
      <c r="H11" s="44">
        <v>0</v>
      </c>
    </row>
    <row r="12" ht="15.6" spans="1:8">
      <c r="A12" s="43"/>
      <c r="B12" s="46" t="s">
        <v>28</v>
      </c>
      <c r="C12" s="46" t="s">
        <v>29</v>
      </c>
      <c r="D12" s="43">
        <v>0</v>
      </c>
      <c r="E12" s="43"/>
      <c r="F12" s="43"/>
      <c r="G12" s="44"/>
      <c r="H12" s="44">
        <v>0</v>
      </c>
    </row>
    <row r="13" ht="15.6" spans="1:8">
      <c r="A13" s="43"/>
      <c r="B13" s="46" t="s">
        <v>30</v>
      </c>
      <c r="C13" s="46" t="s">
        <v>31</v>
      </c>
      <c r="D13" s="43">
        <v>0</v>
      </c>
      <c r="E13" s="43"/>
      <c r="F13" s="43"/>
      <c r="G13" s="44"/>
      <c r="H13" s="44">
        <v>0</v>
      </c>
    </row>
    <row r="14" ht="15.6" spans="1:8">
      <c r="A14" s="43"/>
      <c r="B14" s="46" t="s">
        <v>32</v>
      </c>
      <c r="C14" s="46" t="s">
        <v>33</v>
      </c>
      <c r="D14" s="43">
        <v>3</v>
      </c>
      <c r="E14" s="43"/>
      <c r="F14" s="43"/>
      <c r="G14" s="44"/>
      <c r="H14" s="44">
        <v>63.8709677419355</v>
      </c>
    </row>
    <row r="15" ht="15.6" spans="1:8">
      <c r="A15" s="43"/>
      <c r="B15" s="46" t="s">
        <v>34</v>
      </c>
      <c r="C15" s="46" t="s">
        <v>35</v>
      </c>
      <c r="D15" s="43">
        <v>0</v>
      </c>
      <c r="E15" s="43"/>
      <c r="F15" s="43"/>
      <c r="G15" s="44"/>
      <c r="H15" s="44">
        <v>0</v>
      </c>
    </row>
    <row r="16" ht="15.6" spans="1:8">
      <c r="A16" s="43"/>
      <c r="B16" s="46" t="s">
        <v>36</v>
      </c>
      <c r="C16" s="46" t="s">
        <v>37</v>
      </c>
      <c r="D16" s="43">
        <v>0</v>
      </c>
      <c r="E16" s="43"/>
      <c r="F16" s="43"/>
      <c r="G16" s="44"/>
      <c r="H16" s="44">
        <v>0</v>
      </c>
    </row>
    <row r="17" ht="15.6" spans="1:8">
      <c r="A17" s="43"/>
      <c r="B17" s="46" t="s">
        <v>38</v>
      </c>
      <c r="C17" s="46" t="s">
        <v>39</v>
      </c>
      <c r="D17" s="43">
        <v>0</v>
      </c>
      <c r="E17" s="43"/>
      <c r="F17" s="43"/>
      <c r="G17" s="44"/>
      <c r="H17" s="44">
        <v>0</v>
      </c>
    </row>
    <row r="18" ht="15.6" spans="1:8">
      <c r="A18" s="43"/>
      <c r="B18" s="46" t="s">
        <v>40</v>
      </c>
      <c r="C18" s="46" t="s">
        <v>41</v>
      </c>
      <c r="D18" s="43">
        <v>28</v>
      </c>
      <c r="E18" s="43"/>
      <c r="F18" s="43"/>
      <c r="G18" s="44"/>
      <c r="H18" s="44">
        <v>100</v>
      </c>
    </row>
    <row r="19" ht="15.6" spans="1:8">
      <c r="A19" s="43"/>
      <c r="B19" s="46" t="s">
        <v>42</v>
      </c>
      <c r="C19" s="46" t="s">
        <v>43</v>
      </c>
      <c r="D19" s="43">
        <v>0</v>
      </c>
      <c r="E19" s="43"/>
      <c r="F19" s="43"/>
      <c r="G19" s="44"/>
      <c r="H19" s="44">
        <v>0</v>
      </c>
    </row>
    <row r="20" ht="15.6" spans="1:8">
      <c r="A20" s="43"/>
      <c r="B20" s="46" t="s">
        <v>44</v>
      </c>
      <c r="C20" s="46" t="s">
        <v>45</v>
      </c>
      <c r="D20" s="43">
        <v>0</v>
      </c>
      <c r="E20" s="43"/>
      <c r="F20" s="43"/>
      <c r="G20" s="44"/>
      <c r="H20" s="44">
        <v>0</v>
      </c>
    </row>
    <row r="21" ht="15.6" spans="1:8">
      <c r="A21" s="43"/>
      <c r="B21" s="46" t="s">
        <v>46</v>
      </c>
      <c r="C21" s="46" t="s">
        <v>47</v>
      </c>
      <c r="D21" s="43">
        <v>0</v>
      </c>
      <c r="E21" s="43"/>
      <c r="F21" s="43"/>
      <c r="G21" s="44"/>
      <c r="H21" s="44">
        <v>0</v>
      </c>
    </row>
    <row r="22" ht="15.6" spans="1:8">
      <c r="A22" s="43"/>
      <c r="B22" s="46" t="s">
        <v>48</v>
      </c>
      <c r="C22" s="46" t="s">
        <v>49</v>
      </c>
      <c r="D22" s="43">
        <v>0</v>
      </c>
      <c r="E22" s="43"/>
      <c r="F22" s="43"/>
      <c r="G22" s="44"/>
      <c r="H22" s="44">
        <v>0</v>
      </c>
    </row>
    <row r="23" ht="15.6" spans="1:8">
      <c r="A23" s="43"/>
      <c r="B23" s="46" t="s">
        <v>50</v>
      </c>
      <c r="C23" s="46" t="s">
        <v>51</v>
      </c>
      <c r="D23" s="43">
        <v>0</v>
      </c>
      <c r="E23" s="43"/>
      <c r="F23" s="43"/>
      <c r="G23" s="44"/>
      <c r="H23" s="44">
        <v>0</v>
      </c>
    </row>
    <row r="24" ht="15.6" spans="1:8">
      <c r="A24" s="43"/>
      <c r="B24" s="46" t="s">
        <v>52</v>
      </c>
      <c r="C24" s="46" t="s">
        <v>53</v>
      </c>
      <c r="D24" s="43">
        <v>0</v>
      </c>
      <c r="E24" s="43"/>
      <c r="F24" s="43"/>
      <c r="G24" s="44"/>
      <c r="H24" s="44">
        <v>0</v>
      </c>
    </row>
    <row r="25" ht="15.6" spans="1:8">
      <c r="A25" s="43"/>
      <c r="B25" s="46" t="s">
        <v>54</v>
      </c>
      <c r="C25" s="46" t="s">
        <v>55</v>
      </c>
      <c r="D25" s="43">
        <v>0</v>
      </c>
      <c r="E25" s="43"/>
      <c r="F25" s="43"/>
      <c r="G25" s="44"/>
      <c r="H25" s="44">
        <v>0</v>
      </c>
    </row>
    <row r="26" ht="15.6" spans="1:8">
      <c r="A26" s="43"/>
      <c r="B26" s="46" t="s">
        <v>56</v>
      </c>
      <c r="C26" s="46" t="s">
        <v>57</v>
      </c>
      <c r="D26" s="43">
        <v>7</v>
      </c>
      <c r="E26" s="43"/>
      <c r="F26" s="43"/>
      <c r="G26" s="44"/>
      <c r="H26" s="44">
        <v>69.0322580645161</v>
      </c>
    </row>
    <row r="27" ht="15.6" spans="1:8">
      <c r="A27" s="43"/>
      <c r="B27" s="46" t="s">
        <v>58</v>
      </c>
      <c r="C27" s="46" t="s">
        <v>59</v>
      </c>
      <c r="D27" s="43">
        <v>0</v>
      </c>
      <c r="E27" s="43"/>
      <c r="F27" s="43"/>
      <c r="G27" s="44"/>
      <c r="H27" s="44">
        <v>0</v>
      </c>
    </row>
    <row r="28" ht="15.6" spans="1:8">
      <c r="A28" s="43"/>
      <c r="B28" s="46" t="s">
        <v>60</v>
      </c>
      <c r="C28" s="46" t="s">
        <v>61</v>
      </c>
      <c r="D28" s="43">
        <v>0</v>
      </c>
      <c r="E28" s="43"/>
      <c r="F28" s="43"/>
      <c r="G28" s="44"/>
      <c r="H28" s="44">
        <v>0</v>
      </c>
    </row>
    <row r="29" ht="15.6" spans="1:8">
      <c r="A29" s="43"/>
      <c r="B29" s="46" t="s">
        <v>62</v>
      </c>
      <c r="C29" s="46" t="s">
        <v>63</v>
      </c>
      <c r="D29" s="43">
        <v>3</v>
      </c>
      <c r="E29" s="43"/>
      <c r="F29" s="43"/>
      <c r="G29" s="44"/>
      <c r="H29" s="44">
        <v>63.8709677419355</v>
      </c>
    </row>
    <row r="30" ht="15.6" spans="1:8">
      <c r="A30" s="43"/>
      <c r="B30" s="46"/>
      <c r="C30" s="46"/>
      <c r="D30" s="44"/>
      <c r="E30" s="43"/>
      <c r="F30" s="44"/>
      <c r="G30" s="44"/>
      <c r="H30" s="44">
        <v>0</v>
      </c>
    </row>
    <row r="31" ht="15.6" spans="1:8">
      <c r="A31" s="43">
        <v>20150112</v>
      </c>
      <c r="B31" s="47" t="s">
        <v>64</v>
      </c>
      <c r="C31" s="47" t="s">
        <v>65</v>
      </c>
      <c r="D31" s="43">
        <v>0</v>
      </c>
      <c r="E31" s="43">
        <v>48</v>
      </c>
      <c r="F31" s="43">
        <v>1.6</v>
      </c>
      <c r="G31" s="44"/>
      <c r="H31" s="44">
        <v>0</v>
      </c>
    </row>
    <row r="32" ht="15.6" spans="1:8">
      <c r="A32" s="43"/>
      <c r="B32" s="47" t="s">
        <v>66</v>
      </c>
      <c r="C32" s="47" t="s">
        <v>67</v>
      </c>
      <c r="D32" s="43">
        <v>9</v>
      </c>
      <c r="E32" s="43"/>
      <c r="F32" s="43"/>
      <c r="G32" s="44"/>
      <c r="H32" s="44">
        <v>71.6129032258064</v>
      </c>
    </row>
    <row r="33" ht="15.6" spans="1:8">
      <c r="A33" s="43"/>
      <c r="B33" s="47" t="s">
        <v>68</v>
      </c>
      <c r="C33" s="47" t="s">
        <v>69</v>
      </c>
      <c r="D33" s="43">
        <v>9</v>
      </c>
      <c r="E33" s="43"/>
      <c r="F33" s="43"/>
      <c r="G33" s="44"/>
      <c r="H33" s="44">
        <v>71.6129032258064</v>
      </c>
    </row>
    <row r="34" ht="15.6" spans="1:8">
      <c r="A34" s="43"/>
      <c r="B34" s="47" t="s">
        <v>70</v>
      </c>
      <c r="C34" s="47" t="s">
        <v>71</v>
      </c>
      <c r="D34" s="43">
        <v>0</v>
      </c>
      <c r="E34" s="43"/>
      <c r="F34" s="43"/>
      <c r="G34" s="44"/>
      <c r="H34" s="44">
        <v>0</v>
      </c>
    </row>
    <row r="35" ht="15.6" spans="1:8">
      <c r="A35" s="43"/>
      <c r="B35" s="47" t="s">
        <v>72</v>
      </c>
      <c r="C35" s="47" t="s">
        <v>73</v>
      </c>
      <c r="D35" s="43">
        <v>0</v>
      </c>
      <c r="E35" s="43"/>
      <c r="F35" s="43"/>
      <c r="G35" s="44"/>
      <c r="H35" s="44">
        <v>0</v>
      </c>
    </row>
    <row r="36" ht="15.6" spans="1:8">
      <c r="A36" s="43"/>
      <c r="B36" s="47" t="s">
        <v>74</v>
      </c>
      <c r="C36" s="47" t="s">
        <v>75</v>
      </c>
      <c r="D36" s="43">
        <v>3</v>
      </c>
      <c r="E36" s="43"/>
      <c r="F36" s="43"/>
      <c r="G36" s="44"/>
      <c r="H36" s="44">
        <v>63.8709677419355</v>
      </c>
    </row>
    <row r="37" ht="15.6" spans="1:8">
      <c r="A37" s="43"/>
      <c r="B37" s="47" t="s">
        <v>76</v>
      </c>
      <c r="C37" s="47" t="s">
        <v>77</v>
      </c>
      <c r="D37" s="43">
        <v>21</v>
      </c>
      <c r="E37" s="43"/>
      <c r="F37" s="43"/>
      <c r="G37" s="44"/>
      <c r="H37" s="44">
        <v>100</v>
      </c>
    </row>
    <row r="38" ht="15.6" spans="1:8">
      <c r="A38" s="43"/>
      <c r="B38" s="47" t="s">
        <v>78</v>
      </c>
      <c r="C38" s="47" t="s">
        <v>79</v>
      </c>
      <c r="D38" s="43">
        <v>0</v>
      </c>
      <c r="E38" s="43"/>
      <c r="F38" s="43"/>
      <c r="G38" s="44"/>
      <c r="H38" s="44">
        <v>0</v>
      </c>
    </row>
    <row r="39" ht="15.6" spans="1:8">
      <c r="A39" s="43"/>
      <c r="B39" s="47" t="s">
        <v>80</v>
      </c>
      <c r="C39" s="47" t="s">
        <v>81</v>
      </c>
      <c r="D39" s="43">
        <v>0</v>
      </c>
      <c r="E39" s="43"/>
      <c r="F39" s="43"/>
      <c r="G39" s="44"/>
      <c r="H39" s="44">
        <v>0</v>
      </c>
    </row>
    <row r="40" ht="15.6" spans="1:8">
      <c r="A40" s="43"/>
      <c r="B40" s="47" t="s">
        <v>82</v>
      </c>
      <c r="C40" s="47" t="s">
        <v>83</v>
      </c>
      <c r="D40" s="43">
        <v>0</v>
      </c>
      <c r="E40" s="43"/>
      <c r="F40" s="43"/>
      <c r="G40" s="44"/>
      <c r="H40" s="44">
        <v>0</v>
      </c>
    </row>
    <row r="41" ht="15.6" spans="1:8">
      <c r="A41" s="43"/>
      <c r="B41" s="47" t="s">
        <v>84</v>
      </c>
      <c r="C41" s="47" t="s">
        <v>85</v>
      </c>
      <c r="D41" s="43">
        <v>0</v>
      </c>
      <c r="E41" s="43"/>
      <c r="F41" s="43"/>
      <c r="G41" s="44"/>
      <c r="H41" s="44">
        <v>0</v>
      </c>
    </row>
    <row r="42" ht="15.6" spans="1:8">
      <c r="A42" s="43"/>
      <c r="B42" s="47" t="s">
        <v>86</v>
      </c>
      <c r="C42" s="47" t="s">
        <v>87</v>
      </c>
      <c r="D42" s="43">
        <v>0</v>
      </c>
      <c r="E42" s="43"/>
      <c r="F42" s="43"/>
      <c r="G42" s="44"/>
      <c r="H42" s="44">
        <v>0</v>
      </c>
    </row>
    <row r="43" ht="15.6" spans="1:8">
      <c r="A43" s="43"/>
      <c r="B43" s="47" t="s">
        <v>88</v>
      </c>
      <c r="C43" s="47" t="s">
        <v>89</v>
      </c>
      <c r="D43" s="43">
        <v>0</v>
      </c>
      <c r="E43" s="43"/>
      <c r="F43" s="43"/>
      <c r="G43" s="44"/>
      <c r="H43" s="44">
        <v>0</v>
      </c>
    </row>
    <row r="44" ht="15.6" spans="1:8">
      <c r="A44" s="43"/>
      <c r="B44" s="47" t="s">
        <v>90</v>
      </c>
      <c r="C44" s="47" t="s">
        <v>91</v>
      </c>
      <c r="D44" s="43">
        <v>0</v>
      </c>
      <c r="E44" s="43"/>
      <c r="F44" s="43"/>
      <c r="G44" s="44"/>
      <c r="H44" s="44">
        <v>0</v>
      </c>
    </row>
    <row r="45" ht="15.6" spans="1:8">
      <c r="A45" s="43"/>
      <c r="B45" s="47" t="s">
        <v>92</v>
      </c>
      <c r="C45" s="47" t="s">
        <v>93</v>
      </c>
      <c r="D45" s="43">
        <v>0</v>
      </c>
      <c r="E45" s="43"/>
      <c r="F45" s="43"/>
      <c r="G45" s="44"/>
      <c r="H45" s="44">
        <v>0</v>
      </c>
    </row>
    <row r="46" ht="15.6" spans="1:8">
      <c r="A46" s="43"/>
      <c r="B46" s="47" t="s">
        <v>94</v>
      </c>
      <c r="C46" s="47" t="s">
        <v>95</v>
      </c>
      <c r="D46" s="43">
        <v>0</v>
      </c>
      <c r="E46" s="43"/>
      <c r="F46" s="43"/>
      <c r="G46" s="44"/>
      <c r="H46" s="44">
        <v>0</v>
      </c>
    </row>
    <row r="47" ht="15.6" spans="1:8">
      <c r="A47" s="43"/>
      <c r="B47" s="47" t="s">
        <v>96</v>
      </c>
      <c r="C47" s="47" t="s">
        <v>97</v>
      </c>
      <c r="D47" s="43">
        <v>0</v>
      </c>
      <c r="E47" s="43"/>
      <c r="F47" s="43"/>
      <c r="G47" s="44"/>
      <c r="H47" s="44">
        <v>0</v>
      </c>
    </row>
    <row r="48" ht="15.6" spans="1:8">
      <c r="A48" s="43"/>
      <c r="B48" s="47" t="s">
        <v>98</v>
      </c>
      <c r="C48" s="47" t="s">
        <v>99</v>
      </c>
      <c r="D48" s="43">
        <v>0</v>
      </c>
      <c r="E48" s="43"/>
      <c r="F48" s="43"/>
      <c r="G48" s="44"/>
      <c r="H48" s="44">
        <v>0</v>
      </c>
    </row>
    <row r="49" ht="15.6" spans="1:8">
      <c r="A49" s="43"/>
      <c r="B49" s="47" t="s">
        <v>100</v>
      </c>
      <c r="C49" s="47" t="s">
        <v>101</v>
      </c>
      <c r="D49" s="43">
        <v>0</v>
      </c>
      <c r="E49" s="43"/>
      <c r="F49" s="43"/>
      <c r="G49" s="44"/>
      <c r="H49" s="44">
        <v>0</v>
      </c>
    </row>
    <row r="50" ht="15.6" spans="1:8">
      <c r="A50" s="43"/>
      <c r="B50" s="47" t="s">
        <v>102</v>
      </c>
      <c r="C50" s="47" t="s">
        <v>103</v>
      </c>
      <c r="D50" s="43">
        <v>0</v>
      </c>
      <c r="E50" s="43"/>
      <c r="F50" s="43"/>
      <c r="G50" s="44"/>
      <c r="H50" s="44">
        <v>0</v>
      </c>
    </row>
    <row r="51" ht="15.6" spans="1:8">
      <c r="A51" s="43"/>
      <c r="B51" s="47" t="s">
        <v>104</v>
      </c>
      <c r="C51" s="47" t="s">
        <v>105</v>
      </c>
      <c r="D51" s="43">
        <v>0</v>
      </c>
      <c r="E51" s="43"/>
      <c r="F51" s="43"/>
      <c r="G51" s="44"/>
      <c r="H51" s="44">
        <v>0</v>
      </c>
    </row>
    <row r="52" ht="15.6" spans="1:8">
      <c r="A52" s="43"/>
      <c r="B52" s="48" t="s">
        <v>106</v>
      </c>
      <c r="C52" s="48" t="s">
        <v>107</v>
      </c>
      <c r="D52" s="43">
        <v>0</v>
      </c>
      <c r="E52" s="43"/>
      <c r="F52" s="43"/>
      <c r="G52" s="44"/>
      <c r="H52" s="44">
        <v>0</v>
      </c>
    </row>
    <row r="53" ht="15.6" spans="1:8">
      <c r="A53" s="43"/>
      <c r="B53" s="47" t="s">
        <v>108</v>
      </c>
      <c r="C53" s="47" t="s">
        <v>109</v>
      </c>
      <c r="D53" s="43">
        <v>0</v>
      </c>
      <c r="E53" s="43"/>
      <c r="F53" s="43"/>
      <c r="G53" s="44"/>
      <c r="H53" s="44">
        <v>0</v>
      </c>
    </row>
    <row r="54" ht="15.6" spans="1:8">
      <c r="A54" s="43"/>
      <c r="B54" s="47" t="s">
        <v>110</v>
      </c>
      <c r="C54" s="47" t="s">
        <v>111</v>
      </c>
      <c r="D54" s="43">
        <v>0</v>
      </c>
      <c r="E54" s="43"/>
      <c r="F54" s="43"/>
      <c r="G54" s="44"/>
      <c r="H54" s="44">
        <v>0</v>
      </c>
    </row>
    <row r="55" ht="15.6" spans="1:8">
      <c r="A55" s="43"/>
      <c r="B55" s="47" t="s">
        <v>112</v>
      </c>
      <c r="C55" s="47" t="s">
        <v>113</v>
      </c>
      <c r="D55" s="43">
        <v>0</v>
      </c>
      <c r="E55" s="43"/>
      <c r="F55" s="43"/>
      <c r="G55" s="44"/>
      <c r="H55" s="44">
        <v>0</v>
      </c>
    </row>
    <row r="56" ht="15.6" spans="1:8">
      <c r="A56" s="43"/>
      <c r="B56" s="47" t="s">
        <v>114</v>
      </c>
      <c r="C56" s="47" t="s">
        <v>115</v>
      </c>
      <c r="D56" s="43">
        <v>3</v>
      </c>
      <c r="E56" s="43"/>
      <c r="F56" s="43"/>
      <c r="G56" s="44"/>
      <c r="H56" s="44">
        <v>63.8709677419355</v>
      </c>
    </row>
    <row r="57" ht="15.6" spans="1:8">
      <c r="A57" s="43"/>
      <c r="B57" s="47" t="s">
        <v>116</v>
      </c>
      <c r="C57" s="47" t="s">
        <v>117</v>
      </c>
      <c r="D57" s="43">
        <v>0</v>
      </c>
      <c r="E57" s="43"/>
      <c r="F57" s="43"/>
      <c r="G57" s="44"/>
      <c r="H57" s="44">
        <v>0</v>
      </c>
    </row>
    <row r="58" ht="15.6" spans="1:8">
      <c r="A58" s="43"/>
      <c r="B58" s="47" t="s">
        <v>118</v>
      </c>
      <c r="C58" s="47" t="s">
        <v>119</v>
      </c>
      <c r="D58" s="43">
        <v>0</v>
      </c>
      <c r="E58" s="43"/>
      <c r="F58" s="43"/>
      <c r="G58" s="44"/>
      <c r="H58" s="44">
        <v>0</v>
      </c>
    </row>
    <row r="59" ht="15.6" spans="1:8">
      <c r="A59" s="43"/>
      <c r="B59" s="47" t="s">
        <v>120</v>
      </c>
      <c r="C59" s="47" t="s">
        <v>121</v>
      </c>
      <c r="D59" s="43">
        <v>3</v>
      </c>
      <c r="E59" s="43"/>
      <c r="F59" s="43"/>
      <c r="G59" s="44"/>
      <c r="H59" s="44">
        <v>63.8709677419355</v>
      </c>
    </row>
    <row r="60" ht="15.6" spans="1:8">
      <c r="A60" s="43"/>
      <c r="B60" s="47" t="s">
        <v>122</v>
      </c>
      <c r="C60" s="47" t="s">
        <v>123</v>
      </c>
      <c r="D60" s="43">
        <v>0</v>
      </c>
      <c r="E60" s="43"/>
      <c r="F60" s="43"/>
      <c r="G60" s="44"/>
      <c r="H60" s="44">
        <v>0</v>
      </c>
    </row>
    <row r="61" ht="15.6" spans="1:8">
      <c r="A61" s="43"/>
      <c r="B61" s="47"/>
      <c r="C61" s="47"/>
      <c r="D61" s="44"/>
      <c r="E61" s="43"/>
      <c r="F61" s="44"/>
      <c r="G61" s="44"/>
      <c r="H61" s="44">
        <v>0</v>
      </c>
    </row>
    <row r="62" ht="15.6" spans="1:8">
      <c r="A62" s="43">
        <v>20150113</v>
      </c>
      <c r="B62" s="49" t="s">
        <v>124</v>
      </c>
      <c r="C62" s="49" t="s">
        <v>125</v>
      </c>
      <c r="D62" s="43">
        <v>0</v>
      </c>
      <c r="E62" s="43">
        <v>0</v>
      </c>
      <c r="F62" s="43">
        <v>0</v>
      </c>
      <c r="G62" s="44"/>
      <c r="H62" s="44">
        <v>0</v>
      </c>
    </row>
    <row r="63" ht="15.6" spans="1:8">
      <c r="A63" s="43"/>
      <c r="B63" s="49" t="s">
        <v>126</v>
      </c>
      <c r="C63" s="49" t="s">
        <v>127</v>
      </c>
      <c r="D63" s="43">
        <v>0</v>
      </c>
      <c r="E63" s="43"/>
      <c r="F63" s="43"/>
      <c r="G63" s="44"/>
      <c r="H63" s="44">
        <v>0</v>
      </c>
    </row>
    <row r="64" ht="15.6" spans="1:8">
      <c r="A64" s="43"/>
      <c r="B64" s="49" t="s">
        <v>128</v>
      </c>
      <c r="C64" s="49" t="s">
        <v>129</v>
      </c>
      <c r="D64" s="43">
        <v>0</v>
      </c>
      <c r="E64" s="43"/>
      <c r="F64" s="43"/>
      <c r="G64" s="44"/>
      <c r="H64" s="44">
        <v>0</v>
      </c>
    </row>
    <row r="65" ht="15.6" spans="1:8">
      <c r="A65" s="43"/>
      <c r="B65" s="49" t="s">
        <v>130</v>
      </c>
      <c r="C65" s="49" t="s">
        <v>131</v>
      </c>
      <c r="D65" s="43">
        <v>0</v>
      </c>
      <c r="E65" s="43"/>
      <c r="F65" s="43"/>
      <c r="G65" s="44"/>
      <c r="H65" s="44">
        <v>0</v>
      </c>
    </row>
    <row r="66" ht="15.6" spans="1:8">
      <c r="A66" s="43"/>
      <c r="B66" s="49" t="s">
        <v>132</v>
      </c>
      <c r="C66" s="49" t="s">
        <v>133</v>
      </c>
      <c r="D66" s="43">
        <v>0</v>
      </c>
      <c r="E66" s="43"/>
      <c r="F66" s="43"/>
      <c r="G66" s="44"/>
      <c r="H66" s="44">
        <v>0</v>
      </c>
    </row>
    <row r="67" ht="15.6" spans="1:8">
      <c r="A67" s="43"/>
      <c r="B67" s="49" t="s">
        <v>134</v>
      </c>
      <c r="C67" s="49" t="s">
        <v>135</v>
      </c>
      <c r="D67" s="43">
        <v>0</v>
      </c>
      <c r="E67" s="43"/>
      <c r="F67" s="43"/>
      <c r="G67" s="44"/>
      <c r="H67" s="44">
        <v>0</v>
      </c>
    </row>
    <row r="68" ht="15.6" spans="1:8">
      <c r="A68" s="43"/>
      <c r="B68" s="49" t="s">
        <v>136</v>
      </c>
      <c r="C68" s="49" t="s">
        <v>137</v>
      </c>
      <c r="D68" s="43">
        <v>0</v>
      </c>
      <c r="E68" s="43"/>
      <c r="F68" s="43"/>
      <c r="G68" s="44"/>
      <c r="H68" s="44">
        <v>0</v>
      </c>
    </row>
    <row r="69" ht="15.6" spans="1:8">
      <c r="A69" s="43"/>
      <c r="B69" s="49" t="s">
        <v>138</v>
      </c>
      <c r="C69" s="49" t="s">
        <v>139</v>
      </c>
      <c r="D69" s="43">
        <v>0</v>
      </c>
      <c r="E69" s="43"/>
      <c r="F69" s="43"/>
      <c r="G69" s="44"/>
      <c r="H69" s="44">
        <v>0</v>
      </c>
    </row>
    <row r="70" ht="15.6" spans="1:8">
      <c r="A70" s="43"/>
      <c r="B70" s="49" t="s">
        <v>140</v>
      </c>
      <c r="C70" s="49" t="s">
        <v>141</v>
      </c>
      <c r="D70" s="43">
        <v>0</v>
      </c>
      <c r="E70" s="43"/>
      <c r="F70" s="43"/>
      <c r="G70" s="44"/>
      <c r="H70" s="44">
        <v>0</v>
      </c>
    </row>
    <row r="71" ht="15.6" spans="1:8">
      <c r="A71" s="43"/>
      <c r="B71" s="49" t="s">
        <v>142</v>
      </c>
      <c r="C71" s="49" t="s">
        <v>143</v>
      </c>
      <c r="D71" s="43">
        <v>0</v>
      </c>
      <c r="E71" s="43"/>
      <c r="F71" s="43"/>
      <c r="G71" s="44"/>
      <c r="H71" s="44">
        <v>0</v>
      </c>
    </row>
    <row r="72" ht="15.6" spans="1:8">
      <c r="A72" s="43"/>
      <c r="B72" s="49" t="s">
        <v>144</v>
      </c>
      <c r="C72" s="49" t="s">
        <v>145</v>
      </c>
      <c r="D72" s="43">
        <v>0</v>
      </c>
      <c r="E72" s="43"/>
      <c r="F72" s="43"/>
      <c r="G72" s="44"/>
      <c r="H72" s="44">
        <v>0</v>
      </c>
    </row>
    <row r="73" ht="15.6" spans="1:8">
      <c r="A73" s="43"/>
      <c r="B73" s="49" t="s">
        <v>146</v>
      </c>
      <c r="C73" s="49" t="s">
        <v>147</v>
      </c>
      <c r="D73" s="43">
        <v>0</v>
      </c>
      <c r="E73" s="43"/>
      <c r="F73" s="43"/>
      <c r="G73" s="44"/>
      <c r="H73" s="44">
        <v>0</v>
      </c>
    </row>
    <row r="74" ht="15.6" spans="1:8">
      <c r="A74" s="43"/>
      <c r="B74" s="49" t="s">
        <v>148</v>
      </c>
      <c r="C74" s="49" t="s">
        <v>149</v>
      </c>
      <c r="D74" s="43">
        <v>0</v>
      </c>
      <c r="E74" s="43"/>
      <c r="F74" s="43"/>
      <c r="G74" s="44"/>
      <c r="H74" s="44">
        <v>0</v>
      </c>
    </row>
    <row r="75" ht="15.6" spans="1:8">
      <c r="A75" s="43"/>
      <c r="B75" s="49" t="s">
        <v>150</v>
      </c>
      <c r="C75" s="49" t="s">
        <v>151</v>
      </c>
      <c r="D75" s="43">
        <v>0</v>
      </c>
      <c r="E75" s="43"/>
      <c r="F75" s="43"/>
      <c r="G75" s="44"/>
      <c r="H75" s="44">
        <v>0</v>
      </c>
    </row>
    <row r="76" ht="15.6" spans="1:8">
      <c r="A76" s="43"/>
      <c r="B76" s="49" t="s">
        <v>152</v>
      </c>
      <c r="C76" s="49" t="s">
        <v>153</v>
      </c>
      <c r="D76" s="43">
        <v>0</v>
      </c>
      <c r="E76" s="43"/>
      <c r="F76" s="43"/>
      <c r="G76" s="44"/>
      <c r="H76" s="44">
        <v>0</v>
      </c>
    </row>
    <row r="77" ht="15.6" spans="1:8">
      <c r="A77" s="43"/>
      <c r="B77" s="49" t="s">
        <v>154</v>
      </c>
      <c r="C77" s="49" t="s">
        <v>155</v>
      </c>
      <c r="D77" s="43">
        <v>0</v>
      </c>
      <c r="E77" s="43"/>
      <c r="F77" s="43"/>
      <c r="G77" s="44"/>
      <c r="H77" s="44">
        <v>0</v>
      </c>
    </row>
    <row r="78" ht="15.6" spans="1:8">
      <c r="A78" s="43"/>
      <c r="B78" s="49" t="s">
        <v>156</v>
      </c>
      <c r="C78" s="49" t="s">
        <v>157</v>
      </c>
      <c r="D78" s="43">
        <v>0</v>
      </c>
      <c r="E78" s="43"/>
      <c r="F78" s="43"/>
      <c r="G78" s="44"/>
      <c r="H78" s="44">
        <v>0</v>
      </c>
    </row>
    <row r="79" ht="15.6" spans="1:8">
      <c r="A79" s="43"/>
      <c r="B79" s="49" t="s">
        <v>158</v>
      </c>
      <c r="C79" s="49" t="s">
        <v>159</v>
      </c>
      <c r="D79" s="43">
        <v>0</v>
      </c>
      <c r="E79" s="43"/>
      <c r="F79" s="43"/>
      <c r="G79" s="44"/>
      <c r="H79" s="44">
        <v>0</v>
      </c>
    </row>
    <row r="80" ht="15.6" spans="1:8">
      <c r="A80" s="43"/>
      <c r="B80" s="49" t="s">
        <v>160</v>
      </c>
      <c r="C80" s="49" t="s">
        <v>161</v>
      </c>
      <c r="D80" s="43">
        <v>0</v>
      </c>
      <c r="E80" s="43"/>
      <c r="F80" s="43"/>
      <c r="G80" s="44"/>
      <c r="H80" s="44">
        <v>0</v>
      </c>
    </row>
    <row r="81" ht="15.6" spans="1:8">
      <c r="A81" s="43"/>
      <c r="B81" s="49" t="s">
        <v>162</v>
      </c>
      <c r="C81" s="49" t="s">
        <v>163</v>
      </c>
      <c r="D81" s="43">
        <v>0</v>
      </c>
      <c r="E81" s="43"/>
      <c r="F81" s="43"/>
      <c r="G81" s="44"/>
      <c r="H81" s="44">
        <v>0</v>
      </c>
    </row>
    <row r="82" ht="15.6" spans="1:8">
      <c r="A82" s="43"/>
      <c r="B82" s="49" t="s">
        <v>164</v>
      </c>
      <c r="C82" s="49" t="s">
        <v>165</v>
      </c>
      <c r="D82" s="43">
        <v>0</v>
      </c>
      <c r="E82" s="43"/>
      <c r="F82" s="43"/>
      <c r="G82" s="44"/>
      <c r="H82" s="44">
        <v>0</v>
      </c>
    </row>
    <row r="83" ht="15.6" spans="1:8">
      <c r="A83" s="43"/>
      <c r="B83" s="49" t="s">
        <v>166</v>
      </c>
      <c r="C83" s="49" t="s">
        <v>167</v>
      </c>
      <c r="D83" s="43">
        <v>0</v>
      </c>
      <c r="E83" s="43"/>
      <c r="F83" s="43"/>
      <c r="G83" s="44"/>
      <c r="H83" s="44">
        <v>0</v>
      </c>
    </row>
    <row r="84" ht="15.6" spans="1:8">
      <c r="A84" s="43"/>
      <c r="B84" s="49" t="s">
        <v>168</v>
      </c>
      <c r="C84" s="49" t="s">
        <v>169</v>
      </c>
      <c r="D84" s="43">
        <v>0</v>
      </c>
      <c r="E84" s="43"/>
      <c r="F84" s="43"/>
      <c r="G84" s="44"/>
      <c r="H84" s="44">
        <v>0</v>
      </c>
    </row>
    <row r="85" ht="15.6" spans="1:8">
      <c r="A85" s="43"/>
      <c r="B85" s="49" t="s">
        <v>170</v>
      </c>
      <c r="C85" s="49" t="s">
        <v>171</v>
      </c>
      <c r="D85" s="43">
        <v>0</v>
      </c>
      <c r="E85" s="43"/>
      <c r="F85" s="43"/>
      <c r="G85" s="44"/>
      <c r="H85" s="44">
        <v>0</v>
      </c>
    </row>
    <row r="86" ht="15.6" spans="1:8">
      <c r="A86" s="43"/>
      <c r="B86" s="49" t="s">
        <v>172</v>
      </c>
      <c r="C86" s="49" t="s">
        <v>173</v>
      </c>
      <c r="D86" s="43">
        <v>0</v>
      </c>
      <c r="E86" s="43"/>
      <c r="F86" s="43"/>
      <c r="G86" s="44"/>
      <c r="H86" s="44">
        <v>0</v>
      </c>
    </row>
    <row r="87" ht="15.6" spans="1:8">
      <c r="A87" s="43"/>
      <c r="B87" s="49" t="s">
        <v>174</v>
      </c>
      <c r="C87" s="49" t="s">
        <v>175</v>
      </c>
      <c r="D87" s="43">
        <v>0</v>
      </c>
      <c r="E87" s="43"/>
      <c r="F87" s="43"/>
      <c r="G87" s="44"/>
      <c r="H87" s="44">
        <v>0</v>
      </c>
    </row>
    <row r="88" ht="15.6" spans="1:8">
      <c r="A88" s="43"/>
      <c r="B88" s="49" t="s">
        <v>176</v>
      </c>
      <c r="C88" s="49" t="s">
        <v>177</v>
      </c>
      <c r="D88" s="43">
        <v>0</v>
      </c>
      <c r="E88" s="43"/>
      <c r="F88" s="43"/>
      <c r="G88" s="44"/>
      <c r="H88" s="44">
        <v>0</v>
      </c>
    </row>
    <row r="89" ht="15.6" spans="1:8">
      <c r="A89" s="43"/>
      <c r="B89" s="49" t="s">
        <v>178</v>
      </c>
      <c r="C89" s="49" t="s">
        <v>179</v>
      </c>
      <c r="D89" s="43">
        <v>0</v>
      </c>
      <c r="E89" s="43"/>
      <c r="F89" s="43"/>
      <c r="G89" s="44"/>
      <c r="H89" s="44">
        <v>0</v>
      </c>
    </row>
    <row r="90" ht="15.6" spans="1:8">
      <c r="A90" s="43"/>
      <c r="B90" s="49" t="s">
        <v>180</v>
      </c>
      <c r="C90" s="49" t="s">
        <v>181</v>
      </c>
      <c r="D90" s="43">
        <v>0</v>
      </c>
      <c r="E90" s="43"/>
      <c r="F90" s="43"/>
      <c r="G90" s="44"/>
      <c r="H90" s="44">
        <v>0</v>
      </c>
    </row>
    <row r="91" ht="15.6" spans="1:8">
      <c r="A91" s="43"/>
      <c r="B91" s="49" t="s">
        <v>182</v>
      </c>
      <c r="C91" s="49" t="s">
        <v>183</v>
      </c>
      <c r="D91" s="43">
        <v>0</v>
      </c>
      <c r="E91" s="43"/>
      <c r="F91" s="43"/>
      <c r="G91" s="44"/>
      <c r="H91" s="44">
        <v>0</v>
      </c>
    </row>
    <row r="92" ht="15.6" spans="1:8">
      <c r="A92" s="43"/>
      <c r="B92" s="49"/>
      <c r="C92" s="49"/>
      <c r="D92" s="44"/>
      <c r="E92" s="43"/>
      <c r="F92" s="44"/>
      <c r="G92" s="44"/>
      <c r="H92" s="44">
        <v>0</v>
      </c>
    </row>
    <row r="93" ht="15.6" spans="1:8">
      <c r="A93" s="43">
        <v>20150114</v>
      </c>
      <c r="B93" s="46" t="s">
        <v>184</v>
      </c>
      <c r="C93" s="46" t="s">
        <v>185</v>
      </c>
      <c r="D93" s="43">
        <v>0</v>
      </c>
      <c r="E93" s="43">
        <v>0</v>
      </c>
      <c r="F93" s="43">
        <v>0</v>
      </c>
      <c r="G93" s="44"/>
      <c r="H93" s="44">
        <v>0</v>
      </c>
    </row>
    <row r="94" ht="15.6" spans="1:8">
      <c r="A94" s="43"/>
      <c r="B94" s="46" t="s">
        <v>186</v>
      </c>
      <c r="C94" s="46" t="s">
        <v>187</v>
      </c>
      <c r="D94" s="43">
        <v>0</v>
      </c>
      <c r="E94" s="43"/>
      <c r="F94" s="43"/>
      <c r="G94" s="44"/>
      <c r="H94" s="44">
        <v>0</v>
      </c>
    </row>
    <row r="95" ht="15.6" spans="1:8">
      <c r="A95" s="43"/>
      <c r="B95" s="46" t="s">
        <v>188</v>
      </c>
      <c r="C95" s="46" t="s">
        <v>189</v>
      </c>
      <c r="D95" s="43">
        <v>0</v>
      </c>
      <c r="E95" s="43"/>
      <c r="F95" s="43"/>
      <c r="G95" s="44"/>
      <c r="H95" s="44">
        <v>0</v>
      </c>
    </row>
    <row r="96" ht="15.6" spans="1:8">
      <c r="A96" s="43"/>
      <c r="B96" s="46" t="s">
        <v>190</v>
      </c>
      <c r="C96" s="46" t="s">
        <v>191</v>
      </c>
      <c r="D96" s="43">
        <v>0</v>
      </c>
      <c r="E96" s="43"/>
      <c r="F96" s="43"/>
      <c r="G96" s="44"/>
      <c r="H96" s="44">
        <v>0</v>
      </c>
    </row>
    <row r="97" ht="15.6" spans="1:8">
      <c r="A97" s="43"/>
      <c r="B97" s="46" t="s">
        <v>192</v>
      </c>
      <c r="C97" s="46" t="s">
        <v>193</v>
      </c>
      <c r="D97" s="43">
        <v>0</v>
      </c>
      <c r="E97" s="43"/>
      <c r="F97" s="43"/>
      <c r="G97" s="44"/>
      <c r="H97" s="44">
        <v>0</v>
      </c>
    </row>
    <row r="98" ht="15.6" spans="1:8">
      <c r="A98" s="43"/>
      <c r="B98" s="46" t="s">
        <v>194</v>
      </c>
      <c r="C98" s="46" t="s">
        <v>195</v>
      </c>
      <c r="D98" s="43">
        <v>0</v>
      </c>
      <c r="E98" s="43"/>
      <c r="F98" s="43"/>
      <c r="G98" s="44"/>
      <c r="H98" s="44">
        <v>0</v>
      </c>
    </row>
    <row r="99" ht="15.6" spans="1:8">
      <c r="A99" s="43"/>
      <c r="B99" s="46" t="s">
        <v>196</v>
      </c>
      <c r="C99" s="46" t="s">
        <v>197</v>
      </c>
      <c r="D99" s="43">
        <v>0</v>
      </c>
      <c r="E99" s="43"/>
      <c r="F99" s="43"/>
      <c r="G99" s="44"/>
      <c r="H99" s="44">
        <v>0</v>
      </c>
    </row>
    <row r="100" ht="15.6" spans="1:8">
      <c r="A100" s="43"/>
      <c r="B100" s="46" t="s">
        <v>198</v>
      </c>
      <c r="C100" s="46" t="s">
        <v>199</v>
      </c>
      <c r="D100" s="43">
        <v>0</v>
      </c>
      <c r="E100" s="43"/>
      <c r="F100" s="43"/>
      <c r="G100" s="44"/>
      <c r="H100" s="44">
        <v>0</v>
      </c>
    </row>
    <row r="101" ht="15.6" spans="1:8">
      <c r="A101" s="43"/>
      <c r="B101" s="46" t="s">
        <v>200</v>
      </c>
      <c r="C101" s="46" t="s">
        <v>201</v>
      </c>
      <c r="D101" s="43">
        <v>0</v>
      </c>
      <c r="E101" s="43"/>
      <c r="F101" s="43"/>
      <c r="G101" s="44"/>
      <c r="H101" s="44">
        <v>0</v>
      </c>
    </row>
    <row r="102" ht="15.6" spans="1:8">
      <c r="A102" s="43"/>
      <c r="B102" s="46" t="s">
        <v>202</v>
      </c>
      <c r="C102" s="46" t="s">
        <v>203</v>
      </c>
      <c r="D102" s="43">
        <v>0</v>
      </c>
      <c r="E102" s="43"/>
      <c r="F102" s="43"/>
      <c r="G102" s="44"/>
      <c r="H102" s="44">
        <v>0</v>
      </c>
    </row>
    <row r="103" ht="15.6" spans="1:8">
      <c r="A103" s="43"/>
      <c r="B103" s="46" t="s">
        <v>204</v>
      </c>
      <c r="C103" s="46" t="s">
        <v>205</v>
      </c>
      <c r="D103" s="43">
        <v>0</v>
      </c>
      <c r="E103" s="43"/>
      <c r="F103" s="43"/>
      <c r="G103" s="44"/>
      <c r="H103" s="44">
        <v>0</v>
      </c>
    </row>
    <row r="104" ht="15.6" spans="1:8">
      <c r="A104" s="43"/>
      <c r="B104" s="46" t="s">
        <v>206</v>
      </c>
      <c r="C104" s="46" t="s">
        <v>207</v>
      </c>
      <c r="D104" s="43">
        <v>0</v>
      </c>
      <c r="E104" s="43"/>
      <c r="F104" s="43"/>
      <c r="G104" s="44"/>
      <c r="H104" s="44">
        <v>0</v>
      </c>
    </row>
    <row r="105" ht="15.6" spans="1:8">
      <c r="A105" s="43"/>
      <c r="B105" s="46" t="s">
        <v>208</v>
      </c>
      <c r="C105" s="46" t="s">
        <v>209</v>
      </c>
      <c r="D105" s="43">
        <v>0</v>
      </c>
      <c r="E105" s="43"/>
      <c r="F105" s="43"/>
      <c r="G105" s="44"/>
      <c r="H105" s="44">
        <v>0</v>
      </c>
    </row>
    <row r="106" ht="15.6" spans="1:8">
      <c r="A106" s="43"/>
      <c r="B106" s="46" t="s">
        <v>210</v>
      </c>
      <c r="C106" s="46" t="s">
        <v>211</v>
      </c>
      <c r="D106" s="43">
        <v>0</v>
      </c>
      <c r="E106" s="43"/>
      <c r="F106" s="43"/>
      <c r="G106" s="44"/>
      <c r="H106" s="44">
        <v>0</v>
      </c>
    </row>
    <row r="107" ht="15.6" spans="1:8">
      <c r="A107" s="43"/>
      <c r="B107" s="46" t="s">
        <v>212</v>
      </c>
      <c r="C107" s="46" t="s">
        <v>213</v>
      </c>
      <c r="D107" s="43">
        <v>0</v>
      </c>
      <c r="E107" s="43"/>
      <c r="F107" s="43"/>
      <c r="G107" s="44"/>
      <c r="H107" s="44">
        <v>0</v>
      </c>
    </row>
    <row r="108" ht="15.6" spans="1:8">
      <c r="A108" s="43"/>
      <c r="B108" s="46" t="s">
        <v>214</v>
      </c>
      <c r="C108" s="46" t="s">
        <v>215</v>
      </c>
      <c r="D108" s="43">
        <v>0</v>
      </c>
      <c r="E108" s="43"/>
      <c r="F108" s="43"/>
      <c r="G108" s="44"/>
      <c r="H108" s="44">
        <v>0</v>
      </c>
    </row>
    <row r="109" ht="15.6" spans="1:8">
      <c r="A109" s="43"/>
      <c r="B109" s="46" t="s">
        <v>216</v>
      </c>
      <c r="C109" s="46" t="s">
        <v>217</v>
      </c>
      <c r="D109" s="43">
        <v>0</v>
      </c>
      <c r="E109" s="43"/>
      <c r="F109" s="43"/>
      <c r="G109" s="44"/>
      <c r="H109" s="44">
        <v>0</v>
      </c>
    </row>
    <row r="110" ht="15.6" spans="1:8">
      <c r="A110" s="43"/>
      <c r="B110" s="46" t="s">
        <v>218</v>
      </c>
      <c r="C110" s="46" t="s">
        <v>219</v>
      </c>
      <c r="D110" s="43">
        <v>0</v>
      </c>
      <c r="E110" s="43"/>
      <c r="F110" s="43"/>
      <c r="G110" s="44"/>
      <c r="H110" s="44">
        <v>0</v>
      </c>
    </row>
    <row r="111" ht="15.6" spans="1:8">
      <c r="A111" s="43"/>
      <c r="B111" s="46" t="s">
        <v>220</v>
      </c>
      <c r="C111" s="46" t="s">
        <v>221</v>
      </c>
      <c r="D111" s="43">
        <v>0</v>
      </c>
      <c r="E111" s="43"/>
      <c r="F111" s="43"/>
      <c r="G111" s="44"/>
      <c r="H111" s="44">
        <v>0</v>
      </c>
    </row>
    <row r="112" ht="15.6" spans="1:8">
      <c r="A112" s="43"/>
      <c r="B112" s="46" t="s">
        <v>222</v>
      </c>
      <c r="C112" s="46" t="s">
        <v>223</v>
      </c>
      <c r="D112" s="43">
        <v>0</v>
      </c>
      <c r="E112" s="43"/>
      <c r="F112" s="43"/>
      <c r="G112" s="44"/>
      <c r="H112" s="44">
        <v>0</v>
      </c>
    </row>
    <row r="113" ht="15.6" spans="1:8">
      <c r="A113" s="43"/>
      <c r="B113" s="46" t="s">
        <v>224</v>
      </c>
      <c r="C113" s="46" t="s">
        <v>225</v>
      </c>
      <c r="D113" s="43">
        <v>0</v>
      </c>
      <c r="E113" s="43"/>
      <c r="F113" s="43"/>
      <c r="G113" s="44"/>
      <c r="H113" s="44">
        <v>0</v>
      </c>
    </row>
    <row r="114" ht="15.6" spans="1:8">
      <c r="A114" s="43"/>
      <c r="B114" s="46" t="s">
        <v>226</v>
      </c>
      <c r="C114" s="46" t="s">
        <v>227</v>
      </c>
      <c r="D114" s="43">
        <v>0</v>
      </c>
      <c r="E114" s="43"/>
      <c r="F114" s="43"/>
      <c r="G114" s="44"/>
      <c r="H114" s="44">
        <v>0</v>
      </c>
    </row>
    <row r="115" ht="15.6" spans="1:8">
      <c r="A115" s="43"/>
      <c r="B115" s="46" t="s">
        <v>228</v>
      </c>
      <c r="C115" s="46" t="s">
        <v>229</v>
      </c>
      <c r="D115" s="43">
        <v>0</v>
      </c>
      <c r="E115" s="43"/>
      <c r="F115" s="43"/>
      <c r="G115" s="44"/>
      <c r="H115" s="44">
        <v>0</v>
      </c>
    </row>
    <row r="116" ht="15.6" spans="1:8">
      <c r="A116" s="43"/>
      <c r="B116" s="46" t="s">
        <v>230</v>
      </c>
      <c r="C116" s="46" t="s">
        <v>231</v>
      </c>
      <c r="D116" s="43">
        <v>0</v>
      </c>
      <c r="E116" s="43"/>
      <c r="F116" s="43"/>
      <c r="G116" s="44"/>
      <c r="H116" s="44">
        <v>0</v>
      </c>
    </row>
    <row r="117" ht="15.6" spans="1:8">
      <c r="A117" s="43"/>
      <c r="B117" s="46" t="s">
        <v>232</v>
      </c>
      <c r="C117" s="46" t="s">
        <v>233</v>
      </c>
      <c r="D117" s="43">
        <v>0</v>
      </c>
      <c r="E117" s="43"/>
      <c r="F117" s="43"/>
      <c r="G117" s="44"/>
      <c r="H117" s="44">
        <v>0</v>
      </c>
    </row>
    <row r="118" ht="15.6" spans="1:8">
      <c r="A118" s="43"/>
      <c r="B118" s="46" t="s">
        <v>234</v>
      </c>
      <c r="C118" s="46" t="s">
        <v>235</v>
      </c>
      <c r="D118" s="43">
        <v>0</v>
      </c>
      <c r="E118" s="43"/>
      <c r="F118" s="43"/>
      <c r="G118" s="44"/>
      <c r="H118" s="44">
        <v>0</v>
      </c>
    </row>
    <row r="119" ht="15.6" spans="1:8">
      <c r="A119" s="43"/>
      <c r="B119" s="46" t="s">
        <v>236</v>
      </c>
      <c r="C119" s="46" t="s">
        <v>237</v>
      </c>
      <c r="D119" s="43">
        <v>0</v>
      </c>
      <c r="E119" s="43"/>
      <c r="F119" s="43"/>
      <c r="G119" s="44"/>
      <c r="H119" s="44">
        <v>0</v>
      </c>
    </row>
    <row r="120" ht="15.6" spans="1:8">
      <c r="A120" s="43"/>
      <c r="B120" s="46"/>
      <c r="C120" s="46"/>
      <c r="D120" s="44"/>
      <c r="E120" s="43"/>
      <c r="F120" s="44"/>
      <c r="G120" s="44"/>
      <c r="H120" s="44">
        <v>0</v>
      </c>
    </row>
    <row r="121" ht="15.6" spans="1:8">
      <c r="A121" s="43">
        <v>20150115</v>
      </c>
      <c r="B121" s="46" t="s">
        <v>238</v>
      </c>
      <c r="C121" s="46" t="s">
        <v>239</v>
      </c>
      <c r="D121" s="43">
        <v>0</v>
      </c>
      <c r="E121" s="43">
        <v>44</v>
      </c>
      <c r="F121" s="43">
        <v>1.57142857142857</v>
      </c>
      <c r="G121" s="44"/>
      <c r="H121" s="44">
        <v>0</v>
      </c>
    </row>
    <row r="122" ht="15.6" spans="1:8">
      <c r="A122" s="43"/>
      <c r="B122" s="46" t="s">
        <v>240</v>
      </c>
      <c r="C122" s="46" t="s">
        <v>241</v>
      </c>
      <c r="D122" s="43">
        <v>0</v>
      </c>
      <c r="E122" s="43"/>
      <c r="F122" s="43"/>
      <c r="G122" s="44"/>
      <c r="H122" s="44">
        <v>0</v>
      </c>
    </row>
    <row r="123" ht="15.6" spans="1:8">
      <c r="A123" s="43"/>
      <c r="B123" s="46" t="s">
        <v>242</v>
      </c>
      <c r="C123" s="46" t="s">
        <v>243</v>
      </c>
      <c r="D123" s="43">
        <v>0</v>
      </c>
      <c r="E123" s="43"/>
      <c r="F123" s="43"/>
      <c r="G123" s="44"/>
      <c r="H123" s="44">
        <v>0</v>
      </c>
    </row>
    <row r="124" ht="15.6" spans="1:8">
      <c r="A124" s="43"/>
      <c r="B124" s="46" t="s">
        <v>244</v>
      </c>
      <c r="C124" s="46" t="s">
        <v>245</v>
      </c>
      <c r="D124" s="43">
        <v>0</v>
      </c>
      <c r="E124" s="43"/>
      <c r="F124" s="43"/>
      <c r="G124" s="44"/>
      <c r="H124" s="44">
        <v>0</v>
      </c>
    </row>
    <row r="125" ht="15.6" spans="1:8">
      <c r="A125" s="43"/>
      <c r="B125" s="46" t="s">
        <v>246</v>
      </c>
      <c r="C125" s="46" t="s">
        <v>247</v>
      </c>
      <c r="D125" s="43">
        <v>0</v>
      </c>
      <c r="E125" s="43"/>
      <c r="F125" s="43"/>
      <c r="G125" s="44"/>
      <c r="H125" s="44">
        <v>0</v>
      </c>
    </row>
    <row r="126" ht="15.6" spans="1:8">
      <c r="A126" s="43"/>
      <c r="B126" s="46" t="s">
        <v>248</v>
      </c>
      <c r="C126" s="46" t="s">
        <v>249</v>
      </c>
      <c r="D126" s="43">
        <v>0</v>
      </c>
      <c r="E126" s="43"/>
      <c r="F126" s="43"/>
      <c r="G126" s="44"/>
      <c r="H126" s="44">
        <v>0</v>
      </c>
    </row>
    <row r="127" ht="15.6" spans="1:8">
      <c r="A127" s="43"/>
      <c r="B127" s="46" t="s">
        <v>250</v>
      </c>
      <c r="C127" s="46" t="s">
        <v>251</v>
      </c>
      <c r="D127" s="43">
        <v>0</v>
      </c>
      <c r="E127" s="43"/>
      <c r="F127" s="43"/>
      <c r="G127" s="44"/>
      <c r="H127" s="44">
        <v>0</v>
      </c>
    </row>
    <row r="128" ht="15.6" spans="1:8">
      <c r="A128" s="43"/>
      <c r="B128" s="46" t="s">
        <v>252</v>
      </c>
      <c r="C128" s="46" t="s">
        <v>253</v>
      </c>
      <c r="D128" s="43">
        <v>0</v>
      </c>
      <c r="E128" s="43"/>
      <c r="F128" s="43"/>
      <c r="G128" s="44"/>
      <c r="H128" s="44">
        <v>0</v>
      </c>
    </row>
    <row r="129" ht="15.6" spans="1:8">
      <c r="A129" s="43"/>
      <c r="B129" s="46" t="s">
        <v>254</v>
      </c>
      <c r="C129" s="46" t="s">
        <v>255</v>
      </c>
      <c r="D129" s="43">
        <v>0</v>
      </c>
      <c r="E129" s="43"/>
      <c r="F129" s="43"/>
      <c r="G129" s="44"/>
      <c r="H129" s="44">
        <v>0</v>
      </c>
    </row>
    <row r="130" ht="15.6" spans="1:8">
      <c r="A130" s="43"/>
      <c r="B130" s="46" t="s">
        <v>256</v>
      </c>
      <c r="C130" s="46" t="s">
        <v>257</v>
      </c>
      <c r="D130" s="43">
        <v>0</v>
      </c>
      <c r="E130" s="43"/>
      <c r="F130" s="43"/>
      <c r="G130" s="44"/>
      <c r="H130" s="44">
        <v>0</v>
      </c>
    </row>
    <row r="131" ht="15.6" spans="1:8">
      <c r="A131" s="43"/>
      <c r="B131" s="46" t="s">
        <v>258</v>
      </c>
      <c r="C131" s="46" t="s">
        <v>259</v>
      </c>
      <c r="D131" s="43">
        <v>0</v>
      </c>
      <c r="E131" s="43"/>
      <c r="F131" s="43"/>
      <c r="G131" s="44"/>
      <c r="H131" s="44">
        <v>0</v>
      </c>
    </row>
    <row r="132" ht="15.6" spans="1:8">
      <c r="A132" s="43"/>
      <c r="B132" s="46" t="s">
        <v>260</v>
      </c>
      <c r="C132" s="46" t="s">
        <v>261</v>
      </c>
      <c r="D132" s="43">
        <v>0</v>
      </c>
      <c r="E132" s="43"/>
      <c r="F132" s="43"/>
      <c r="G132" s="44"/>
      <c r="H132" s="44">
        <v>0</v>
      </c>
    </row>
    <row r="133" ht="15.6" spans="1:8">
      <c r="A133" s="43"/>
      <c r="B133" s="46" t="s">
        <v>262</v>
      </c>
      <c r="C133" s="46" t="s">
        <v>263</v>
      </c>
      <c r="D133" s="43">
        <v>0</v>
      </c>
      <c r="E133" s="43"/>
      <c r="F133" s="43"/>
      <c r="G133" s="44"/>
      <c r="H133" s="44">
        <v>0</v>
      </c>
    </row>
    <row r="134" ht="15.6" spans="1:8">
      <c r="A134" s="43"/>
      <c r="B134" s="46" t="s">
        <v>264</v>
      </c>
      <c r="C134" s="46" t="s">
        <v>265</v>
      </c>
      <c r="D134" s="43">
        <v>0</v>
      </c>
      <c r="E134" s="43"/>
      <c r="F134" s="43"/>
      <c r="G134" s="44"/>
      <c r="H134" s="44">
        <v>0</v>
      </c>
    </row>
    <row r="135" ht="15.6" spans="1:8">
      <c r="A135" s="43"/>
      <c r="B135" s="46" t="s">
        <v>266</v>
      </c>
      <c r="C135" s="46" t="s">
        <v>267</v>
      </c>
      <c r="D135" s="43">
        <v>0</v>
      </c>
      <c r="E135" s="43"/>
      <c r="F135" s="43"/>
      <c r="G135" s="44"/>
      <c r="H135" s="44">
        <v>0</v>
      </c>
    </row>
    <row r="136" ht="15.6" spans="1:8">
      <c r="A136" s="43"/>
      <c r="B136" s="46" t="s">
        <v>268</v>
      </c>
      <c r="C136" s="46" t="s">
        <v>269</v>
      </c>
      <c r="D136" s="43">
        <v>44</v>
      </c>
      <c r="E136" s="43"/>
      <c r="F136" s="43"/>
      <c r="G136" s="44"/>
      <c r="H136" s="44">
        <v>100</v>
      </c>
    </row>
    <row r="137" ht="15.6" spans="1:8">
      <c r="A137" s="43"/>
      <c r="B137" s="46" t="s">
        <v>270</v>
      </c>
      <c r="C137" s="46" t="s">
        <v>271</v>
      </c>
      <c r="D137" s="43">
        <v>0</v>
      </c>
      <c r="E137" s="43"/>
      <c r="F137" s="43"/>
      <c r="G137" s="44"/>
      <c r="H137" s="44">
        <v>0</v>
      </c>
    </row>
    <row r="138" ht="15.6" spans="1:8">
      <c r="A138" s="43"/>
      <c r="B138" s="46" t="s">
        <v>272</v>
      </c>
      <c r="C138" s="46" t="s">
        <v>273</v>
      </c>
      <c r="D138" s="43">
        <v>0</v>
      </c>
      <c r="E138" s="43"/>
      <c r="F138" s="43"/>
      <c r="G138" s="44"/>
      <c r="H138" s="44">
        <v>0</v>
      </c>
    </row>
    <row r="139" ht="15.6" spans="1:8">
      <c r="A139" s="43"/>
      <c r="B139" s="46" t="s">
        <v>274</v>
      </c>
      <c r="C139" s="46" t="s">
        <v>275</v>
      </c>
      <c r="D139" s="43">
        <v>0</v>
      </c>
      <c r="E139" s="43"/>
      <c r="F139" s="43"/>
      <c r="G139" s="44"/>
      <c r="H139" s="44">
        <v>0</v>
      </c>
    </row>
    <row r="140" ht="15.6" spans="1:8">
      <c r="A140" s="43"/>
      <c r="B140" s="46" t="s">
        <v>276</v>
      </c>
      <c r="C140" s="46" t="s">
        <v>277</v>
      </c>
      <c r="D140" s="43">
        <v>0</v>
      </c>
      <c r="E140" s="43"/>
      <c r="F140" s="43"/>
      <c r="G140" s="44"/>
      <c r="H140" s="44">
        <v>0</v>
      </c>
    </row>
    <row r="141" ht="15.6" spans="1:8">
      <c r="A141" s="43"/>
      <c r="B141" s="46" t="s">
        <v>278</v>
      </c>
      <c r="C141" s="46" t="s">
        <v>279</v>
      </c>
      <c r="D141" s="43">
        <v>0</v>
      </c>
      <c r="E141" s="43"/>
      <c r="F141" s="43"/>
      <c r="G141" s="44"/>
      <c r="H141" s="44">
        <v>0</v>
      </c>
    </row>
    <row r="142" ht="15.6" spans="1:8">
      <c r="A142" s="43"/>
      <c r="B142" s="46" t="s">
        <v>280</v>
      </c>
      <c r="C142" s="46" t="s">
        <v>281</v>
      </c>
      <c r="D142" s="43">
        <v>0</v>
      </c>
      <c r="E142" s="43"/>
      <c r="F142" s="43"/>
      <c r="G142" s="44"/>
      <c r="H142" s="44">
        <v>0</v>
      </c>
    </row>
    <row r="143" ht="15.6" spans="1:8">
      <c r="A143" s="43"/>
      <c r="B143" s="46" t="s">
        <v>282</v>
      </c>
      <c r="C143" s="46" t="s">
        <v>283</v>
      </c>
      <c r="D143" s="43">
        <v>0</v>
      </c>
      <c r="E143" s="43"/>
      <c r="F143" s="43"/>
      <c r="G143" s="44"/>
      <c r="H143" s="44">
        <v>0</v>
      </c>
    </row>
    <row r="144" ht="15.6" spans="1:8">
      <c r="A144" s="43"/>
      <c r="B144" s="46" t="s">
        <v>284</v>
      </c>
      <c r="C144" s="46" t="s">
        <v>285</v>
      </c>
      <c r="D144" s="43">
        <v>0</v>
      </c>
      <c r="E144" s="43"/>
      <c r="F144" s="43"/>
      <c r="G144" s="44"/>
      <c r="H144" s="44">
        <v>0</v>
      </c>
    </row>
    <row r="145" ht="15.6" spans="1:8">
      <c r="A145" s="43"/>
      <c r="B145" s="46" t="s">
        <v>286</v>
      </c>
      <c r="C145" s="46" t="s">
        <v>287</v>
      </c>
      <c r="D145" s="43">
        <v>0</v>
      </c>
      <c r="E145" s="43"/>
      <c r="F145" s="43"/>
      <c r="G145" s="44"/>
      <c r="H145" s="44">
        <v>0</v>
      </c>
    </row>
    <row r="146" ht="15.6" spans="1:8">
      <c r="A146" s="43"/>
      <c r="B146" s="46" t="s">
        <v>288</v>
      </c>
      <c r="C146" s="46" t="s">
        <v>289</v>
      </c>
      <c r="D146" s="43">
        <v>0</v>
      </c>
      <c r="E146" s="43"/>
      <c r="F146" s="43"/>
      <c r="G146" s="44"/>
      <c r="H146" s="44">
        <v>0</v>
      </c>
    </row>
    <row r="147" ht="15.6" spans="1:8">
      <c r="A147" s="43"/>
      <c r="B147" s="46" t="s">
        <v>290</v>
      </c>
      <c r="C147" s="46" t="s">
        <v>291</v>
      </c>
      <c r="D147" s="43">
        <v>0</v>
      </c>
      <c r="E147" s="43"/>
      <c r="F147" s="43"/>
      <c r="G147" s="44"/>
      <c r="H147" s="44">
        <v>0</v>
      </c>
    </row>
    <row r="148" ht="15.6" spans="1:8">
      <c r="A148" s="43"/>
      <c r="B148" s="46">
        <v>2015092129</v>
      </c>
      <c r="C148" s="46" t="s">
        <v>292</v>
      </c>
      <c r="D148" s="43">
        <v>0</v>
      </c>
      <c r="E148" s="43"/>
      <c r="F148" s="43"/>
      <c r="G148" s="44"/>
      <c r="H148" s="44">
        <v>0</v>
      </c>
    </row>
    <row r="149" ht="15.6" spans="1:8">
      <c r="A149" s="43"/>
      <c r="B149" s="46"/>
      <c r="C149" s="46"/>
      <c r="D149" s="44"/>
      <c r="E149" s="43"/>
      <c r="F149" s="44"/>
      <c r="G149" s="44"/>
      <c r="H149" s="44">
        <v>0</v>
      </c>
    </row>
    <row r="150" ht="15.6" spans="1:8">
      <c r="A150" s="43">
        <v>20150116</v>
      </c>
      <c r="B150" s="46" t="s">
        <v>293</v>
      </c>
      <c r="C150" s="46" t="s">
        <v>294</v>
      </c>
      <c r="D150" s="43">
        <v>0</v>
      </c>
      <c r="E150" s="43">
        <v>6</v>
      </c>
      <c r="F150" s="43">
        <v>0.133333333333333</v>
      </c>
      <c r="G150" s="44"/>
      <c r="H150" s="44">
        <v>0</v>
      </c>
    </row>
    <row r="151" ht="15.6" spans="1:8">
      <c r="A151" s="43"/>
      <c r="B151" s="46" t="s">
        <v>295</v>
      </c>
      <c r="C151" s="46" t="s">
        <v>296</v>
      </c>
      <c r="D151" s="43">
        <v>6</v>
      </c>
      <c r="E151" s="43"/>
      <c r="F151" s="43"/>
      <c r="G151" s="44"/>
      <c r="H151" s="44">
        <v>67.741935483871</v>
      </c>
    </row>
    <row r="152" ht="15.6" spans="1:8">
      <c r="A152" s="43"/>
      <c r="B152" s="46" t="s">
        <v>297</v>
      </c>
      <c r="C152" s="46" t="s">
        <v>298</v>
      </c>
      <c r="D152" s="43">
        <v>0</v>
      </c>
      <c r="E152" s="43"/>
      <c r="F152" s="43"/>
      <c r="G152" s="44"/>
      <c r="H152" s="44">
        <v>0</v>
      </c>
    </row>
    <row r="153" ht="15.6" spans="1:8">
      <c r="A153" s="43"/>
      <c r="B153" s="46" t="s">
        <v>299</v>
      </c>
      <c r="C153" s="46" t="s">
        <v>300</v>
      </c>
      <c r="D153" s="43">
        <v>0</v>
      </c>
      <c r="E153" s="43"/>
      <c r="F153" s="43"/>
      <c r="G153" s="44"/>
      <c r="H153" s="44">
        <v>0</v>
      </c>
    </row>
    <row r="154" ht="15.6" spans="1:8">
      <c r="A154" s="43"/>
      <c r="B154" s="46" t="s">
        <v>301</v>
      </c>
      <c r="C154" s="46" t="s">
        <v>302</v>
      </c>
      <c r="D154" s="43">
        <v>0</v>
      </c>
      <c r="E154" s="43"/>
      <c r="F154" s="43"/>
      <c r="G154" s="44"/>
      <c r="H154" s="44">
        <v>0</v>
      </c>
    </row>
    <row r="155" ht="15.6" spans="1:8">
      <c r="A155" s="43"/>
      <c r="B155" s="46" t="s">
        <v>303</v>
      </c>
      <c r="C155" s="46" t="s">
        <v>304</v>
      </c>
      <c r="D155" s="43">
        <v>0</v>
      </c>
      <c r="E155" s="43"/>
      <c r="F155" s="43"/>
      <c r="G155" s="44"/>
      <c r="H155" s="44">
        <v>0</v>
      </c>
    </row>
    <row r="156" ht="15.6" spans="1:8">
      <c r="A156" s="43"/>
      <c r="B156" s="46" t="s">
        <v>305</v>
      </c>
      <c r="C156" s="46" t="s">
        <v>306</v>
      </c>
      <c r="D156" s="43">
        <v>0</v>
      </c>
      <c r="E156" s="43"/>
      <c r="F156" s="43"/>
      <c r="G156" s="44"/>
      <c r="H156" s="44">
        <v>0</v>
      </c>
    </row>
    <row r="157" ht="15.6" spans="1:8">
      <c r="A157" s="43"/>
      <c r="B157" s="46" t="s">
        <v>307</v>
      </c>
      <c r="C157" s="46" t="s">
        <v>308</v>
      </c>
      <c r="D157" s="43">
        <v>0</v>
      </c>
      <c r="E157" s="43"/>
      <c r="F157" s="43"/>
      <c r="G157" s="44"/>
      <c r="H157" s="44">
        <v>0</v>
      </c>
    </row>
    <row r="158" ht="15.6" spans="1:8">
      <c r="A158" s="43"/>
      <c r="B158" s="46" t="s">
        <v>309</v>
      </c>
      <c r="C158" s="46" t="s">
        <v>310</v>
      </c>
      <c r="D158" s="43">
        <v>0</v>
      </c>
      <c r="E158" s="43"/>
      <c r="F158" s="43"/>
      <c r="G158" s="44"/>
      <c r="H158" s="44">
        <v>0</v>
      </c>
    </row>
    <row r="159" ht="15.6" spans="1:8">
      <c r="A159" s="43"/>
      <c r="B159" s="46" t="s">
        <v>311</v>
      </c>
      <c r="C159" s="46" t="s">
        <v>312</v>
      </c>
      <c r="D159" s="43">
        <v>0</v>
      </c>
      <c r="E159" s="43"/>
      <c r="F159" s="43"/>
      <c r="G159" s="44"/>
      <c r="H159" s="44">
        <v>0</v>
      </c>
    </row>
    <row r="160" ht="15.6" spans="1:8">
      <c r="A160" s="43"/>
      <c r="B160" s="46" t="s">
        <v>313</v>
      </c>
      <c r="C160" s="46" t="s">
        <v>314</v>
      </c>
      <c r="D160" s="43">
        <v>0</v>
      </c>
      <c r="E160" s="43"/>
      <c r="F160" s="43"/>
      <c r="G160" s="44"/>
      <c r="H160" s="44">
        <v>0</v>
      </c>
    </row>
    <row r="161" ht="15.6" spans="1:8">
      <c r="A161" s="43"/>
      <c r="B161" s="46" t="s">
        <v>315</v>
      </c>
      <c r="C161" s="46" t="s">
        <v>316</v>
      </c>
      <c r="D161" s="43">
        <v>0</v>
      </c>
      <c r="E161" s="43"/>
      <c r="F161" s="43"/>
      <c r="G161" s="44"/>
      <c r="H161" s="44">
        <v>0</v>
      </c>
    </row>
    <row r="162" ht="15.6" spans="1:8">
      <c r="A162" s="43"/>
      <c r="B162" s="46" t="s">
        <v>317</v>
      </c>
      <c r="C162" s="46" t="s">
        <v>318</v>
      </c>
      <c r="D162" s="43">
        <v>0</v>
      </c>
      <c r="E162" s="43"/>
      <c r="F162" s="43"/>
      <c r="G162" s="44"/>
      <c r="H162" s="44">
        <v>0</v>
      </c>
    </row>
    <row r="163" ht="15.6" spans="1:8">
      <c r="A163" s="43"/>
      <c r="B163" s="46" t="s">
        <v>319</v>
      </c>
      <c r="C163" s="46" t="s">
        <v>320</v>
      </c>
      <c r="D163" s="43">
        <v>0</v>
      </c>
      <c r="E163" s="43"/>
      <c r="F163" s="43"/>
      <c r="G163" s="44"/>
      <c r="H163" s="44">
        <v>0</v>
      </c>
    </row>
    <row r="164" ht="15.6" spans="1:8">
      <c r="A164" s="43"/>
      <c r="B164" s="46" t="s">
        <v>321</v>
      </c>
      <c r="C164" s="46" t="s">
        <v>322</v>
      </c>
      <c r="D164" s="43">
        <v>0</v>
      </c>
      <c r="E164" s="43"/>
      <c r="F164" s="43"/>
      <c r="G164" s="44"/>
      <c r="H164" s="44">
        <v>0</v>
      </c>
    </row>
    <row r="165" ht="15.6" spans="1:8">
      <c r="A165" s="43"/>
      <c r="B165" s="46" t="s">
        <v>323</v>
      </c>
      <c r="C165" s="46" t="s">
        <v>324</v>
      </c>
      <c r="D165" s="43">
        <v>0</v>
      </c>
      <c r="E165" s="43"/>
      <c r="F165" s="43"/>
      <c r="G165" s="44"/>
      <c r="H165" s="44">
        <v>0</v>
      </c>
    </row>
    <row r="166" ht="15.6" spans="1:8">
      <c r="A166" s="43"/>
      <c r="B166" s="46" t="s">
        <v>325</v>
      </c>
      <c r="C166" s="46" t="s">
        <v>326</v>
      </c>
      <c r="D166" s="43">
        <v>0</v>
      </c>
      <c r="E166" s="43"/>
      <c r="F166" s="43"/>
      <c r="G166" s="44"/>
      <c r="H166" s="44">
        <v>0</v>
      </c>
    </row>
    <row r="167" ht="15.6" spans="1:8">
      <c r="A167" s="43"/>
      <c r="B167" s="46" t="s">
        <v>327</v>
      </c>
      <c r="C167" s="46" t="s">
        <v>328</v>
      </c>
      <c r="D167" s="43">
        <v>0</v>
      </c>
      <c r="E167" s="43"/>
      <c r="F167" s="43"/>
      <c r="G167" s="44"/>
      <c r="H167" s="44">
        <v>0</v>
      </c>
    </row>
    <row r="168" ht="15.6" spans="1:8">
      <c r="A168" s="43"/>
      <c r="B168" s="46" t="s">
        <v>329</v>
      </c>
      <c r="C168" s="46" t="s">
        <v>330</v>
      </c>
      <c r="D168" s="43">
        <v>0</v>
      </c>
      <c r="E168" s="43"/>
      <c r="F168" s="43"/>
      <c r="G168" s="44"/>
      <c r="H168" s="44">
        <v>0</v>
      </c>
    </row>
    <row r="169" ht="15.6" spans="1:8">
      <c r="A169" s="43"/>
      <c r="B169" s="46" t="s">
        <v>331</v>
      </c>
      <c r="C169" s="46" t="s">
        <v>332</v>
      </c>
      <c r="D169" s="43">
        <v>0</v>
      </c>
      <c r="E169" s="43"/>
      <c r="F169" s="43"/>
      <c r="G169" s="44"/>
      <c r="H169" s="44">
        <v>0</v>
      </c>
    </row>
    <row r="170" ht="15.6" spans="1:8">
      <c r="A170" s="43"/>
      <c r="B170" s="46" t="s">
        <v>333</v>
      </c>
      <c r="C170" s="46" t="s">
        <v>334</v>
      </c>
      <c r="D170" s="43">
        <v>0</v>
      </c>
      <c r="E170" s="43"/>
      <c r="F170" s="43"/>
      <c r="G170" s="44"/>
      <c r="H170" s="44">
        <v>0</v>
      </c>
    </row>
    <row r="171" ht="15.6" spans="1:8">
      <c r="A171" s="43"/>
      <c r="B171" s="46" t="s">
        <v>335</v>
      </c>
      <c r="C171" s="46" t="s">
        <v>336</v>
      </c>
      <c r="D171" s="43">
        <v>0</v>
      </c>
      <c r="E171" s="43"/>
      <c r="F171" s="43"/>
      <c r="G171" s="44"/>
      <c r="H171" s="44">
        <v>0</v>
      </c>
    </row>
    <row r="172" ht="15.6" spans="1:8">
      <c r="A172" s="43"/>
      <c r="B172" s="46" t="s">
        <v>337</v>
      </c>
      <c r="C172" s="46" t="s">
        <v>338</v>
      </c>
      <c r="D172" s="43">
        <v>0</v>
      </c>
      <c r="E172" s="43"/>
      <c r="F172" s="43"/>
      <c r="G172" s="44"/>
      <c r="H172" s="44">
        <v>0</v>
      </c>
    </row>
    <row r="173" ht="15.6" spans="1:8">
      <c r="A173" s="43"/>
      <c r="B173" s="46" t="s">
        <v>339</v>
      </c>
      <c r="C173" s="46" t="s">
        <v>340</v>
      </c>
      <c r="D173" s="43">
        <v>0</v>
      </c>
      <c r="E173" s="43"/>
      <c r="F173" s="43"/>
      <c r="G173" s="44"/>
      <c r="H173" s="44">
        <v>0</v>
      </c>
    </row>
    <row r="174" ht="15.6" spans="1:8">
      <c r="A174" s="43"/>
      <c r="B174" s="46" t="s">
        <v>341</v>
      </c>
      <c r="C174" s="46" t="s">
        <v>342</v>
      </c>
      <c r="D174" s="43">
        <v>0</v>
      </c>
      <c r="E174" s="43"/>
      <c r="F174" s="43"/>
      <c r="G174" s="44"/>
      <c r="H174" s="44">
        <v>0</v>
      </c>
    </row>
    <row r="175" ht="15.6" spans="1:8">
      <c r="A175" s="43"/>
      <c r="B175" s="46" t="s">
        <v>343</v>
      </c>
      <c r="C175" s="46" t="s">
        <v>344</v>
      </c>
      <c r="D175" s="43">
        <v>0</v>
      </c>
      <c r="E175" s="43"/>
      <c r="F175" s="43"/>
      <c r="G175" s="44"/>
      <c r="H175" s="44">
        <v>0</v>
      </c>
    </row>
    <row r="176" ht="15.6" spans="1:8">
      <c r="A176" s="43"/>
      <c r="B176" s="46" t="s">
        <v>345</v>
      </c>
      <c r="C176" s="46" t="s">
        <v>346</v>
      </c>
      <c r="D176" s="43">
        <v>0</v>
      </c>
      <c r="E176" s="43"/>
      <c r="F176" s="43"/>
      <c r="G176" s="44"/>
      <c r="H176" s="44">
        <v>0</v>
      </c>
    </row>
    <row r="177" ht="15.6" spans="1:8">
      <c r="A177" s="43"/>
      <c r="B177" s="46" t="s">
        <v>347</v>
      </c>
      <c r="C177" s="46" t="s">
        <v>348</v>
      </c>
      <c r="D177" s="43">
        <v>0</v>
      </c>
      <c r="E177" s="43"/>
      <c r="F177" s="43"/>
      <c r="G177" s="44"/>
      <c r="H177" s="44">
        <v>0</v>
      </c>
    </row>
    <row r="178" ht="15.6" spans="1:8">
      <c r="A178" s="43"/>
      <c r="B178" s="46" t="s">
        <v>349</v>
      </c>
      <c r="C178" s="46" t="s">
        <v>350</v>
      </c>
      <c r="D178" s="43">
        <v>0</v>
      </c>
      <c r="E178" s="43"/>
      <c r="F178" s="43"/>
      <c r="G178" s="44"/>
      <c r="H178" s="44">
        <v>0</v>
      </c>
    </row>
    <row r="179" ht="15.6" spans="1:8">
      <c r="A179" s="43"/>
      <c r="B179" s="46"/>
      <c r="C179" s="46"/>
      <c r="D179" s="44"/>
      <c r="E179" s="43"/>
      <c r="F179" s="44"/>
      <c r="G179" s="44"/>
      <c r="H179" s="44">
        <v>0</v>
      </c>
    </row>
    <row r="180" ht="15.6" spans="1:8">
      <c r="A180" s="43">
        <v>20150117</v>
      </c>
      <c r="B180" s="50" t="s">
        <v>351</v>
      </c>
      <c r="C180" s="50" t="s">
        <v>352</v>
      </c>
      <c r="D180" s="43">
        <v>0</v>
      </c>
      <c r="E180" s="43">
        <v>40</v>
      </c>
      <c r="F180" s="43">
        <v>1.37931034482759</v>
      </c>
      <c r="G180" s="44"/>
      <c r="H180" s="44">
        <v>0</v>
      </c>
    </row>
    <row r="181" ht="15.6" spans="1:8">
      <c r="A181" s="43"/>
      <c r="B181" s="50" t="s">
        <v>353</v>
      </c>
      <c r="C181" s="50" t="s">
        <v>354</v>
      </c>
      <c r="D181" s="43">
        <v>0</v>
      </c>
      <c r="E181" s="43"/>
      <c r="F181" s="43"/>
      <c r="G181" s="44"/>
      <c r="H181" s="44">
        <v>0</v>
      </c>
    </row>
    <row r="182" ht="15.6" spans="1:8">
      <c r="A182" s="43"/>
      <c r="B182" s="50" t="s">
        <v>355</v>
      </c>
      <c r="C182" s="50" t="s">
        <v>356</v>
      </c>
      <c r="D182" s="43">
        <v>0</v>
      </c>
      <c r="E182" s="43"/>
      <c r="F182" s="43"/>
      <c r="G182" s="44"/>
      <c r="H182" s="44">
        <v>0</v>
      </c>
    </row>
    <row r="183" ht="15.6" spans="1:8">
      <c r="A183" s="43"/>
      <c r="B183" s="50" t="s">
        <v>357</v>
      </c>
      <c r="C183" s="50" t="s">
        <v>358</v>
      </c>
      <c r="D183" s="43">
        <v>0</v>
      </c>
      <c r="E183" s="43"/>
      <c r="F183" s="43"/>
      <c r="G183" s="44"/>
      <c r="H183" s="44">
        <v>0</v>
      </c>
    </row>
    <row r="184" ht="15.6" spans="1:8">
      <c r="A184" s="43"/>
      <c r="B184" s="50" t="s">
        <v>359</v>
      </c>
      <c r="C184" s="50" t="s">
        <v>360</v>
      </c>
      <c r="D184" s="43">
        <v>0</v>
      </c>
      <c r="E184" s="43"/>
      <c r="F184" s="43"/>
      <c r="G184" s="44"/>
      <c r="H184" s="44">
        <v>0</v>
      </c>
    </row>
    <row r="185" ht="15.6" spans="1:8">
      <c r="A185" s="43"/>
      <c r="B185" s="50" t="s">
        <v>361</v>
      </c>
      <c r="C185" s="50" t="s">
        <v>362</v>
      </c>
      <c r="D185" s="43">
        <v>0</v>
      </c>
      <c r="E185" s="43"/>
      <c r="F185" s="43"/>
      <c r="G185" s="44"/>
      <c r="H185" s="44">
        <v>0</v>
      </c>
    </row>
    <row r="186" ht="15.6" spans="1:8">
      <c r="A186" s="43"/>
      <c r="B186" s="50" t="s">
        <v>363</v>
      </c>
      <c r="C186" s="50" t="s">
        <v>364</v>
      </c>
      <c r="D186" s="43">
        <v>0</v>
      </c>
      <c r="E186" s="43"/>
      <c r="F186" s="43"/>
      <c r="G186" s="44"/>
      <c r="H186" s="44">
        <v>0</v>
      </c>
    </row>
    <row r="187" ht="15.6" spans="1:8">
      <c r="A187" s="43"/>
      <c r="B187" s="50" t="s">
        <v>365</v>
      </c>
      <c r="C187" s="50" t="s">
        <v>366</v>
      </c>
      <c r="D187" s="43">
        <v>0</v>
      </c>
      <c r="E187" s="43"/>
      <c r="F187" s="43"/>
      <c r="G187" s="44"/>
      <c r="H187" s="44">
        <v>0</v>
      </c>
    </row>
    <row r="188" ht="15.6" spans="1:8">
      <c r="A188" s="43"/>
      <c r="B188" s="50" t="s">
        <v>367</v>
      </c>
      <c r="C188" s="50" t="s">
        <v>368</v>
      </c>
      <c r="D188" s="43">
        <v>0</v>
      </c>
      <c r="E188" s="43"/>
      <c r="F188" s="43"/>
      <c r="G188" s="44"/>
      <c r="H188" s="44">
        <v>0</v>
      </c>
    </row>
    <row r="189" ht="15.6" spans="1:8">
      <c r="A189" s="43"/>
      <c r="B189" s="50" t="s">
        <v>369</v>
      </c>
      <c r="C189" s="50" t="s">
        <v>370</v>
      </c>
      <c r="D189" s="43">
        <v>0</v>
      </c>
      <c r="E189" s="43"/>
      <c r="F189" s="43"/>
      <c r="G189" s="44"/>
      <c r="H189" s="44">
        <v>0</v>
      </c>
    </row>
    <row r="190" ht="15.6" spans="1:8">
      <c r="A190" s="43"/>
      <c r="B190" s="50" t="s">
        <v>371</v>
      </c>
      <c r="C190" s="50" t="s">
        <v>372</v>
      </c>
      <c r="D190" s="43">
        <v>0</v>
      </c>
      <c r="E190" s="43"/>
      <c r="F190" s="43"/>
      <c r="G190" s="44"/>
      <c r="H190" s="44">
        <v>0</v>
      </c>
    </row>
    <row r="191" ht="15.6" spans="1:8">
      <c r="A191" s="43"/>
      <c r="B191" s="50" t="s">
        <v>373</v>
      </c>
      <c r="C191" s="50" t="s">
        <v>374</v>
      </c>
      <c r="D191" s="43">
        <v>6</v>
      </c>
      <c r="E191" s="43"/>
      <c r="F191" s="43"/>
      <c r="G191" s="44"/>
      <c r="H191" s="44">
        <v>67.741935483871</v>
      </c>
    </row>
    <row r="192" ht="15.6" spans="1:8">
      <c r="A192" s="43"/>
      <c r="B192" s="50" t="s">
        <v>375</v>
      </c>
      <c r="C192" s="50" t="s">
        <v>376</v>
      </c>
      <c r="D192" s="43">
        <v>0</v>
      </c>
      <c r="E192" s="43"/>
      <c r="F192" s="43"/>
      <c r="G192" s="44"/>
      <c r="H192" s="44">
        <v>0</v>
      </c>
    </row>
    <row r="193" ht="15.6" spans="1:8">
      <c r="A193" s="43"/>
      <c r="B193" s="50" t="s">
        <v>377</v>
      </c>
      <c r="C193" s="50" t="s">
        <v>378</v>
      </c>
      <c r="D193" s="43">
        <v>0</v>
      </c>
      <c r="E193" s="43"/>
      <c r="F193" s="43"/>
      <c r="G193" s="44"/>
      <c r="H193" s="44">
        <v>0</v>
      </c>
    </row>
    <row r="194" ht="15.6" spans="1:8">
      <c r="A194" s="43"/>
      <c r="B194" s="50" t="s">
        <v>379</v>
      </c>
      <c r="C194" s="50" t="s">
        <v>380</v>
      </c>
      <c r="D194" s="43">
        <v>6</v>
      </c>
      <c r="E194" s="43"/>
      <c r="F194" s="43"/>
      <c r="G194" s="44"/>
      <c r="H194" s="44">
        <v>67.741935483871</v>
      </c>
    </row>
    <row r="195" ht="15.6" spans="1:8">
      <c r="A195" s="43"/>
      <c r="B195" s="50" t="s">
        <v>381</v>
      </c>
      <c r="C195" s="50" t="s">
        <v>382</v>
      </c>
      <c r="D195" s="43">
        <v>0</v>
      </c>
      <c r="E195" s="43"/>
      <c r="F195" s="43"/>
      <c r="G195" s="44"/>
      <c r="H195" s="44">
        <v>0</v>
      </c>
    </row>
    <row r="196" ht="15.6" spans="1:8">
      <c r="A196" s="43"/>
      <c r="B196" s="50" t="s">
        <v>383</v>
      </c>
      <c r="C196" s="50" t="s">
        <v>384</v>
      </c>
      <c r="D196" s="43">
        <v>7</v>
      </c>
      <c r="E196" s="43"/>
      <c r="F196" s="43"/>
      <c r="G196" s="44"/>
      <c r="H196" s="44">
        <v>69.0322580645161</v>
      </c>
    </row>
    <row r="197" ht="15.6" spans="1:8">
      <c r="A197" s="43"/>
      <c r="B197" s="50" t="s">
        <v>385</v>
      </c>
      <c r="C197" s="50" t="s">
        <v>386</v>
      </c>
      <c r="D197" s="43">
        <v>3</v>
      </c>
      <c r="E197" s="43"/>
      <c r="F197" s="43"/>
      <c r="G197" s="44"/>
      <c r="H197" s="44">
        <v>63.8709677419355</v>
      </c>
    </row>
    <row r="198" ht="15.6" spans="1:8">
      <c r="A198" s="43"/>
      <c r="B198" s="50" t="s">
        <v>387</v>
      </c>
      <c r="C198" s="50" t="s">
        <v>388</v>
      </c>
      <c r="D198" s="43">
        <v>0</v>
      </c>
      <c r="E198" s="43"/>
      <c r="F198" s="43"/>
      <c r="G198" s="44"/>
      <c r="H198" s="44">
        <v>0</v>
      </c>
    </row>
    <row r="199" ht="15.6" spans="1:8">
      <c r="A199" s="43"/>
      <c r="B199" s="50" t="s">
        <v>389</v>
      </c>
      <c r="C199" s="50" t="s">
        <v>390</v>
      </c>
      <c r="D199" s="43">
        <v>0</v>
      </c>
      <c r="E199" s="43"/>
      <c r="F199" s="43"/>
      <c r="G199" s="44"/>
      <c r="H199" s="44">
        <v>0</v>
      </c>
    </row>
    <row r="200" ht="15.6" spans="1:8">
      <c r="A200" s="43"/>
      <c r="B200" s="50" t="s">
        <v>391</v>
      </c>
      <c r="C200" s="50" t="s">
        <v>392</v>
      </c>
      <c r="D200" s="43">
        <v>9</v>
      </c>
      <c r="E200" s="43"/>
      <c r="F200" s="43"/>
      <c r="G200" s="44"/>
      <c r="H200" s="44">
        <v>71.6129032258064</v>
      </c>
    </row>
    <row r="201" ht="15.6" spans="1:8">
      <c r="A201" s="43"/>
      <c r="B201" s="50" t="s">
        <v>393</v>
      </c>
      <c r="C201" s="50" t="s">
        <v>394</v>
      </c>
      <c r="D201" s="43">
        <v>0</v>
      </c>
      <c r="E201" s="43"/>
      <c r="F201" s="43"/>
      <c r="G201" s="44"/>
      <c r="H201" s="44">
        <v>0</v>
      </c>
    </row>
    <row r="202" ht="15.6" spans="1:8">
      <c r="A202" s="43"/>
      <c r="B202" s="50" t="s">
        <v>395</v>
      </c>
      <c r="C202" s="50" t="s">
        <v>396</v>
      </c>
      <c r="D202" s="43">
        <v>0</v>
      </c>
      <c r="E202" s="43"/>
      <c r="F202" s="43"/>
      <c r="G202" s="44"/>
      <c r="H202" s="44">
        <v>0</v>
      </c>
    </row>
    <row r="203" ht="15.6" spans="1:8">
      <c r="A203" s="43"/>
      <c r="B203" s="50" t="s">
        <v>397</v>
      </c>
      <c r="C203" s="50" t="s">
        <v>398</v>
      </c>
      <c r="D203" s="43">
        <v>0</v>
      </c>
      <c r="E203" s="43"/>
      <c r="F203" s="43"/>
      <c r="G203" s="44"/>
      <c r="H203" s="44">
        <v>0</v>
      </c>
    </row>
    <row r="204" ht="15.6" spans="1:8">
      <c r="A204" s="43"/>
      <c r="B204" s="50" t="s">
        <v>399</v>
      </c>
      <c r="C204" s="50" t="s">
        <v>400</v>
      </c>
      <c r="D204" s="43">
        <v>6</v>
      </c>
      <c r="E204" s="43"/>
      <c r="F204" s="43"/>
      <c r="G204" s="44"/>
      <c r="H204" s="44">
        <v>67.741935483871</v>
      </c>
    </row>
    <row r="205" ht="15.6" spans="1:8">
      <c r="A205" s="43"/>
      <c r="B205" s="50" t="s">
        <v>401</v>
      </c>
      <c r="C205" s="50" t="s">
        <v>402</v>
      </c>
      <c r="D205" s="43">
        <v>3</v>
      </c>
      <c r="E205" s="43"/>
      <c r="F205" s="43"/>
      <c r="G205" s="44"/>
      <c r="H205" s="44">
        <v>63.8709677419355</v>
      </c>
    </row>
    <row r="206" ht="15.6" spans="1:8">
      <c r="A206" s="43"/>
      <c r="B206" s="50" t="s">
        <v>403</v>
      </c>
      <c r="C206" s="50" t="s">
        <v>404</v>
      </c>
      <c r="D206" s="43">
        <v>0</v>
      </c>
      <c r="E206" s="43"/>
      <c r="F206" s="43"/>
      <c r="G206" s="44"/>
      <c r="H206" s="44">
        <v>0</v>
      </c>
    </row>
    <row r="207" ht="15.6" spans="1:8">
      <c r="A207" s="43"/>
      <c r="B207" s="50" t="s">
        <v>405</v>
      </c>
      <c r="C207" s="50" t="s">
        <v>406</v>
      </c>
      <c r="D207" s="43">
        <v>0</v>
      </c>
      <c r="E207" s="43"/>
      <c r="F207" s="43"/>
      <c r="G207" s="44"/>
      <c r="H207" s="44">
        <v>0</v>
      </c>
    </row>
    <row r="208" ht="15.6" spans="1:8">
      <c r="A208" s="43"/>
      <c r="B208" s="50" t="s">
        <v>407</v>
      </c>
      <c r="C208" s="50" t="s">
        <v>408</v>
      </c>
      <c r="D208" s="43">
        <v>0</v>
      </c>
      <c r="E208" s="43"/>
      <c r="F208" s="43"/>
      <c r="G208" s="44"/>
      <c r="H208" s="44">
        <v>0</v>
      </c>
    </row>
    <row r="209" spans="1:8">
      <c r="A209" s="44"/>
      <c r="B209" s="44"/>
      <c r="C209" s="44"/>
      <c r="D209" s="44"/>
      <c r="E209" s="44"/>
      <c r="F209" s="44"/>
      <c r="G209" s="44"/>
      <c r="H209" s="44">
        <v>0</v>
      </c>
    </row>
    <row r="210" ht="15.6" spans="1:8">
      <c r="A210" s="42">
        <v>20150119</v>
      </c>
      <c r="B210" s="51">
        <v>2015012225</v>
      </c>
      <c r="C210" s="51" t="s">
        <v>409</v>
      </c>
      <c r="D210" s="43">
        <v>3</v>
      </c>
      <c r="E210" s="43">
        <v>38</v>
      </c>
      <c r="F210" s="43">
        <v>2.375</v>
      </c>
      <c r="G210" s="44"/>
      <c r="H210" s="44">
        <v>63.8709677419355</v>
      </c>
    </row>
    <row r="211" ht="15.6" spans="1:8">
      <c r="A211" s="42"/>
      <c r="B211" s="51">
        <v>2015020214</v>
      </c>
      <c r="C211" s="51" t="s">
        <v>410</v>
      </c>
      <c r="D211" s="43">
        <v>0</v>
      </c>
      <c r="E211" s="43"/>
      <c r="F211" s="43"/>
      <c r="G211" s="44"/>
      <c r="H211" s="44">
        <v>0</v>
      </c>
    </row>
    <row r="212" ht="15.6" spans="1:8">
      <c r="A212" s="42"/>
      <c r="B212" s="51">
        <v>2015061310</v>
      </c>
      <c r="C212" s="51" t="s">
        <v>411</v>
      </c>
      <c r="D212" s="43">
        <v>3</v>
      </c>
      <c r="E212" s="43"/>
      <c r="F212" s="43"/>
      <c r="G212" s="44"/>
      <c r="H212" s="44">
        <v>63.8709677419355</v>
      </c>
    </row>
    <row r="213" ht="15.6" spans="1:8">
      <c r="A213" s="42"/>
      <c r="B213" s="51">
        <v>2015061427</v>
      </c>
      <c r="C213" s="51" t="s">
        <v>412</v>
      </c>
      <c r="D213" s="43">
        <v>3</v>
      </c>
      <c r="E213" s="43"/>
      <c r="F213" s="43"/>
      <c r="G213" s="44"/>
      <c r="H213" s="44">
        <v>63.8709677419355</v>
      </c>
    </row>
    <row r="214" ht="15.6" spans="1:8">
      <c r="A214" s="42"/>
      <c r="B214" s="51">
        <v>2015071323</v>
      </c>
      <c r="C214" s="51" t="s">
        <v>413</v>
      </c>
      <c r="D214" s="43">
        <v>3</v>
      </c>
      <c r="E214" s="43"/>
      <c r="F214" s="43"/>
      <c r="G214" s="44"/>
      <c r="H214" s="44">
        <v>63.8709677419355</v>
      </c>
    </row>
    <row r="215" ht="15.6" spans="1:8">
      <c r="A215" s="42"/>
      <c r="B215" s="51">
        <v>2015071807</v>
      </c>
      <c r="C215" s="51" t="s">
        <v>414</v>
      </c>
      <c r="D215" s="43">
        <v>0</v>
      </c>
      <c r="E215" s="43"/>
      <c r="F215" s="43"/>
      <c r="G215" s="44"/>
      <c r="H215" s="44">
        <v>0</v>
      </c>
    </row>
    <row r="216" ht="15.6" spans="1:8">
      <c r="A216" s="42"/>
      <c r="B216" s="51">
        <v>2015071811</v>
      </c>
      <c r="C216" s="51" t="s">
        <v>415</v>
      </c>
      <c r="D216" s="43">
        <v>0</v>
      </c>
      <c r="E216" s="43"/>
      <c r="F216" s="43"/>
      <c r="G216" s="44"/>
      <c r="H216" s="44">
        <v>0</v>
      </c>
    </row>
    <row r="217" ht="15.6" spans="1:8">
      <c r="A217" s="42"/>
      <c r="B217" s="51">
        <v>2015101226</v>
      </c>
      <c r="C217" s="51" t="s">
        <v>416</v>
      </c>
      <c r="D217" s="43">
        <v>6</v>
      </c>
      <c r="E217" s="43"/>
      <c r="F217" s="43"/>
      <c r="G217" s="44"/>
      <c r="H217" s="44">
        <v>67.741935483871</v>
      </c>
    </row>
    <row r="218" ht="15.6" spans="1:8">
      <c r="A218" s="42"/>
      <c r="B218" s="51">
        <v>2015112125</v>
      </c>
      <c r="C218" s="51" t="s">
        <v>417</v>
      </c>
      <c r="D218" s="43">
        <v>0</v>
      </c>
      <c r="E218" s="43"/>
      <c r="F218" s="43"/>
      <c r="G218" s="44"/>
      <c r="H218" s="44">
        <v>0</v>
      </c>
    </row>
    <row r="219" ht="15.6" spans="1:8">
      <c r="A219" s="42"/>
      <c r="B219" s="51">
        <v>2015112138</v>
      </c>
      <c r="C219" s="51" t="s">
        <v>418</v>
      </c>
      <c r="D219" s="43">
        <v>0</v>
      </c>
      <c r="E219" s="43"/>
      <c r="F219" s="43"/>
      <c r="G219" s="44"/>
      <c r="H219" s="44">
        <v>0</v>
      </c>
    </row>
    <row r="220" ht="15.6" spans="1:8">
      <c r="A220" s="42"/>
      <c r="B220" s="51">
        <v>2015020503</v>
      </c>
      <c r="C220" s="51" t="s">
        <v>419</v>
      </c>
      <c r="D220" s="43">
        <v>6</v>
      </c>
      <c r="E220" s="43"/>
      <c r="F220" s="43"/>
      <c r="G220" s="44"/>
      <c r="H220" s="44">
        <v>67.741935483871</v>
      </c>
    </row>
    <row r="221" ht="15.6" spans="1:8">
      <c r="A221" s="42"/>
      <c r="B221" s="51">
        <v>2015028325</v>
      </c>
      <c r="C221" s="51" t="s">
        <v>420</v>
      </c>
      <c r="D221" s="43">
        <v>3</v>
      </c>
      <c r="E221" s="43"/>
      <c r="F221" s="43"/>
      <c r="G221" s="44"/>
      <c r="H221" s="44">
        <v>63.8709677419355</v>
      </c>
    </row>
    <row r="222" ht="15.6" spans="1:8">
      <c r="A222" s="42"/>
      <c r="B222" s="51">
        <v>2015101227</v>
      </c>
      <c r="C222" s="51" t="s">
        <v>421</v>
      </c>
      <c r="D222" s="43">
        <v>11</v>
      </c>
      <c r="E222" s="43"/>
      <c r="F222" s="43"/>
      <c r="G222" s="44"/>
      <c r="H222" s="44">
        <v>74.1935483870968</v>
      </c>
    </row>
    <row r="223" ht="15.6" spans="1:8">
      <c r="A223" s="42"/>
      <c r="B223" s="51">
        <v>2015071910</v>
      </c>
      <c r="C223" s="51" t="s">
        <v>422</v>
      </c>
      <c r="D223" s="43">
        <v>0</v>
      </c>
      <c r="E223" s="43"/>
      <c r="F223" s="43"/>
      <c r="G223" s="44"/>
      <c r="H223" s="44">
        <v>0</v>
      </c>
    </row>
    <row r="224" ht="15.6" spans="1:8">
      <c r="A224" s="42"/>
      <c r="B224" s="52">
        <v>2014147102</v>
      </c>
      <c r="C224" s="52" t="s">
        <v>423</v>
      </c>
      <c r="D224" s="43">
        <v>0</v>
      </c>
      <c r="E224" s="43"/>
      <c r="F224" s="43"/>
      <c r="G224" s="44"/>
      <c r="H224" s="44">
        <v>0</v>
      </c>
    </row>
    <row r="225" ht="15.6" spans="1:8">
      <c r="A225" s="42"/>
      <c r="B225" s="52">
        <v>2014147108</v>
      </c>
      <c r="C225" s="52" t="s">
        <v>424</v>
      </c>
      <c r="D225" s="43">
        <v>0</v>
      </c>
      <c r="E225" s="43"/>
      <c r="F225" s="43"/>
      <c r="G225" s="44"/>
      <c r="H225" s="44">
        <v>0</v>
      </c>
    </row>
    <row r="226" spans="1:8">
      <c r="A226" s="44"/>
      <c r="B226" s="44"/>
      <c r="C226" s="44"/>
      <c r="D226" s="44"/>
      <c r="E226" s="44"/>
      <c r="F226" s="44"/>
      <c r="G226" s="44"/>
      <c r="H226" s="44">
        <v>0</v>
      </c>
    </row>
    <row r="227" ht="15.6" spans="1:8">
      <c r="A227" s="43">
        <v>20150121</v>
      </c>
      <c r="B227" s="46" t="s">
        <v>425</v>
      </c>
      <c r="C227" s="46" t="s">
        <v>426</v>
      </c>
      <c r="D227" s="43">
        <v>0</v>
      </c>
      <c r="E227" s="43">
        <v>56</v>
      </c>
      <c r="F227" s="43">
        <v>1.86666666666667</v>
      </c>
      <c r="G227" s="44"/>
      <c r="H227" s="44">
        <v>0</v>
      </c>
    </row>
    <row r="228" ht="15.6" spans="1:8">
      <c r="A228" s="43"/>
      <c r="B228" s="46" t="s">
        <v>427</v>
      </c>
      <c r="C228" s="46" t="s">
        <v>428</v>
      </c>
      <c r="D228" s="43">
        <v>0</v>
      </c>
      <c r="E228" s="43"/>
      <c r="F228" s="43"/>
      <c r="G228" s="44"/>
      <c r="H228" s="44">
        <v>0</v>
      </c>
    </row>
    <row r="229" ht="15.6" spans="1:8">
      <c r="A229" s="43"/>
      <c r="B229" s="46" t="s">
        <v>429</v>
      </c>
      <c r="C229" s="46" t="s">
        <v>430</v>
      </c>
      <c r="D229" s="43">
        <v>0</v>
      </c>
      <c r="E229" s="43"/>
      <c r="F229" s="43"/>
      <c r="G229" s="44"/>
      <c r="H229" s="44">
        <v>0</v>
      </c>
    </row>
    <row r="230" ht="15.6" spans="1:8">
      <c r="A230" s="43"/>
      <c r="B230" s="46" t="s">
        <v>431</v>
      </c>
      <c r="C230" s="46" t="s">
        <v>432</v>
      </c>
      <c r="D230" s="43">
        <v>0</v>
      </c>
      <c r="E230" s="43"/>
      <c r="F230" s="43"/>
      <c r="G230" s="44"/>
      <c r="H230" s="44">
        <v>0</v>
      </c>
    </row>
    <row r="231" ht="15.6" spans="1:8">
      <c r="A231" s="43"/>
      <c r="B231" s="46" t="s">
        <v>433</v>
      </c>
      <c r="C231" s="46" t="s">
        <v>434</v>
      </c>
      <c r="D231" s="43">
        <v>0</v>
      </c>
      <c r="E231" s="43"/>
      <c r="F231" s="43"/>
      <c r="G231" s="44"/>
      <c r="H231" s="44">
        <v>0</v>
      </c>
    </row>
    <row r="232" ht="15.6" spans="1:8">
      <c r="A232" s="43"/>
      <c r="B232" s="46" t="s">
        <v>435</v>
      </c>
      <c r="C232" s="46" t="s">
        <v>436</v>
      </c>
      <c r="D232" s="43">
        <v>6</v>
      </c>
      <c r="E232" s="43"/>
      <c r="F232" s="43"/>
      <c r="G232" s="44"/>
      <c r="H232" s="44">
        <v>67.741935483871</v>
      </c>
    </row>
    <row r="233" ht="15.6" spans="1:8">
      <c r="A233" s="43"/>
      <c r="B233" s="46" t="s">
        <v>437</v>
      </c>
      <c r="C233" s="46" t="s">
        <v>438</v>
      </c>
      <c r="D233" s="43">
        <v>18</v>
      </c>
      <c r="E233" s="43"/>
      <c r="F233" s="43"/>
      <c r="G233" s="44"/>
      <c r="H233" s="44">
        <v>83.2258064516129</v>
      </c>
    </row>
    <row r="234" ht="15.6" spans="1:8">
      <c r="A234" s="43"/>
      <c r="B234" s="46" t="s">
        <v>439</v>
      </c>
      <c r="C234" s="46" t="s">
        <v>440</v>
      </c>
      <c r="D234" s="43">
        <v>0</v>
      </c>
      <c r="E234" s="43"/>
      <c r="F234" s="43"/>
      <c r="G234" s="44"/>
      <c r="H234" s="44">
        <v>0</v>
      </c>
    </row>
    <row r="235" ht="15.6" spans="1:8">
      <c r="A235" s="43"/>
      <c r="B235" s="46" t="s">
        <v>441</v>
      </c>
      <c r="C235" s="46" t="s">
        <v>442</v>
      </c>
      <c r="D235" s="43">
        <v>0</v>
      </c>
      <c r="E235" s="43"/>
      <c r="F235" s="43"/>
      <c r="G235" s="44"/>
      <c r="H235" s="44">
        <v>0</v>
      </c>
    </row>
    <row r="236" ht="15.6" spans="1:8">
      <c r="A236" s="43"/>
      <c r="B236" s="46" t="s">
        <v>443</v>
      </c>
      <c r="C236" s="46" t="s">
        <v>444</v>
      </c>
      <c r="D236" s="43">
        <v>6</v>
      </c>
      <c r="E236" s="43"/>
      <c r="F236" s="43"/>
      <c r="G236" s="44"/>
      <c r="H236" s="44">
        <v>67.741935483871</v>
      </c>
    </row>
    <row r="237" ht="15.6" spans="1:8">
      <c r="A237" s="43"/>
      <c r="B237" s="53" t="s">
        <v>445</v>
      </c>
      <c r="C237" s="53" t="s">
        <v>446</v>
      </c>
      <c r="D237" s="43">
        <v>15</v>
      </c>
      <c r="E237" s="43"/>
      <c r="F237" s="43"/>
      <c r="G237" s="44"/>
      <c r="H237" s="44">
        <v>79.3548387096774</v>
      </c>
    </row>
    <row r="238" ht="15.6" spans="1:8">
      <c r="A238" s="43"/>
      <c r="B238" s="46" t="s">
        <v>447</v>
      </c>
      <c r="C238" s="46" t="s">
        <v>448</v>
      </c>
      <c r="D238" s="43">
        <v>9</v>
      </c>
      <c r="E238" s="43"/>
      <c r="F238" s="43"/>
      <c r="G238" s="44"/>
      <c r="H238" s="44">
        <v>71.6129032258064</v>
      </c>
    </row>
    <row r="239" ht="15.6" spans="1:8">
      <c r="A239" s="43"/>
      <c r="B239" s="46" t="s">
        <v>449</v>
      </c>
      <c r="C239" s="46" t="s">
        <v>450</v>
      </c>
      <c r="D239" s="43">
        <v>0</v>
      </c>
      <c r="E239" s="43"/>
      <c r="F239" s="43"/>
      <c r="G239" s="44"/>
      <c r="H239" s="44">
        <v>0</v>
      </c>
    </row>
    <row r="240" ht="15.6" spans="1:8">
      <c r="A240" s="43"/>
      <c r="B240" s="46" t="s">
        <v>451</v>
      </c>
      <c r="C240" s="46" t="s">
        <v>452</v>
      </c>
      <c r="D240" s="43">
        <v>0</v>
      </c>
      <c r="E240" s="43"/>
      <c r="F240" s="43"/>
      <c r="G240" s="44"/>
      <c r="H240" s="44">
        <v>0</v>
      </c>
    </row>
    <row r="241" ht="15.6" spans="1:8">
      <c r="A241" s="43"/>
      <c r="B241" s="46" t="s">
        <v>453</v>
      </c>
      <c r="C241" s="46" t="s">
        <v>454</v>
      </c>
      <c r="D241" s="43">
        <v>0</v>
      </c>
      <c r="E241" s="43"/>
      <c r="F241" s="43"/>
      <c r="G241" s="44"/>
      <c r="H241" s="44">
        <v>0</v>
      </c>
    </row>
    <row r="242" ht="15.6" spans="1:8">
      <c r="A242" s="43"/>
      <c r="B242" s="46" t="s">
        <v>455</v>
      </c>
      <c r="C242" s="46" t="s">
        <v>456</v>
      </c>
      <c r="D242" s="43">
        <v>0</v>
      </c>
      <c r="E242" s="43"/>
      <c r="F242" s="43"/>
      <c r="G242" s="44"/>
      <c r="H242" s="44">
        <v>0</v>
      </c>
    </row>
    <row r="243" ht="15.6" spans="1:8">
      <c r="A243" s="43"/>
      <c r="B243" s="46" t="s">
        <v>457</v>
      </c>
      <c r="C243" s="46" t="s">
        <v>458</v>
      </c>
      <c r="D243" s="43">
        <v>0</v>
      </c>
      <c r="E243" s="43"/>
      <c r="F243" s="43"/>
      <c r="G243" s="44"/>
      <c r="H243" s="44">
        <v>0</v>
      </c>
    </row>
    <row r="244" ht="15.6" spans="1:8">
      <c r="A244" s="43"/>
      <c r="B244" s="46" t="s">
        <v>459</v>
      </c>
      <c r="C244" s="46" t="s">
        <v>460</v>
      </c>
      <c r="D244" s="43">
        <v>0</v>
      </c>
      <c r="E244" s="43"/>
      <c r="F244" s="43"/>
      <c r="G244" s="44"/>
      <c r="H244" s="44">
        <v>0</v>
      </c>
    </row>
    <row r="245" ht="15.6" spans="1:8">
      <c r="A245" s="43"/>
      <c r="B245" s="46" t="s">
        <v>461</v>
      </c>
      <c r="C245" s="46" t="s">
        <v>462</v>
      </c>
      <c r="D245" s="43">
        <v>0</v>
      </c>
      <c r="E245" s="43"/>
      <c r="F245" s="43"/>
      <c r="G245" s="44"/>
      <c r="H245" s="44">
        <v>0</v>
      </c>
    </row>
    <row r="246" ht="15.6" spans="1:8">
      <c r="A246" s="43"/>
      <c r="B246" s="46" t="s">
        <v>463</v>
      </c>
      <c r="C246" s="46" t="s">
        <v>464</v>
      </c>
      <c r="D246" s="43">
        <v>0</v>
      </c>
      <c r="E246" s="43"/>
      <c r="F246" s="43"/>
      <c r="G246" s="44"/>
      <c r="H246" s="44">
        <v>0</v>
      </c>
    </row>
    <row r="247" ht="15.6" spans="1:8">
      <c r="A247" s="43"/>
      <c r="B247" s="46" t="s">
        <v>465</v>
      </c>
      <c r="C247" s="46" t="s">
        <v>466</v>
      </c>
      <c r="D247" s="43">
        <v>0</v>
      </c>
      <c r="E247" s="43"/>
      <c r="F247" s="43"/>
      <c r="G247" s="44"/>
      <c r="H247" s="44">
        <v>0</v>
      </c>
    </row>
    <row r="248" ht="15.6" spans="1:8">
      <c r="A248" s="43"/>
      <c r="B248" s="46" t="s">
        <v>467</v>
      </c>
      <c r="C248" s="46" t="s">
        <v>468</v>
      </c>
      <c r="D248" s="43">
        <v>0</v>
      </c>
      <c r="E248" s="43"/>
      <c r="F248" s="43"/>
      <c r="G248" s="44"/>
      <c r="H248" s="44">
        <v>0</v>
      </c>
    </row>
    <row r="249" ht="15.6" spans="1:8">
      <c r="A249" s="43"/>
      <c r="B249" s="46" t="s">
        <v>469</v>
      </c>
      <c r="C249" s="46" t="s">
        <v>470</v>
      </c>
      <c r="D249" s="43">
        <v>0</v>
      </c>
      <c r="E249" s="43"/>
      <c r="F249" s="43"/>
      <c r="G249" s="44"/>
      <c r="H249" s="44">
        <v>0</v>
      </c>
    </row>
    <row r="250" ht="15.6" spans="1:8">
      <c r="A250" s="43"/>
      <c r="B250" s="46" t="s">
        <v>471</v>
      </c>
      <c r="C250" s="46" t="s">
        <v>472</v>
      </c>
      <c r="D250" s="43">
        <v>0</v>
      </c>
      <c r="E250" s="43"/>
      <c r="F250" s="43"/>
      <c r="G250" s="44"/>
      <c r="H250" s="44">
        <v>0</v>
      </c>
    </row>
    <row r="251" ht="15.6" spans="1:8">
      <c r="A251" s="43"/>
      <c r="B251" s="46" t="s">
        <v>473</v>
      </c>
      <c r="C251" s="46" t="s">
        <v>474</v>
      </c>
      <c r="D251" s="43">
        <v>0</v>
      </c>
      <c r="E251" s="43"/>
      <c r="F251" s="43"/>
      <c r="G251" s="44"/>
      <c r="H251" s="44">
        <v>0</v>
      </c>
    </row>
    <row r="252" ht="15.6" spans="1:8">
      <c r="A252" s="43"/>
      <c r="B252" s="46" t="s">
        <v>475</v>
      </c>
      <c r="C252" s="46" t="s">
        <v>476</v>
      </c>
      <c r="D252" s="43">
        <v>0</v>
      </c>
      <c r="E252" s="43"/>
      <c r="F252" s="43"/>
      <c r="G252" s="44"/>
      <c r="H252" s="44">
        <v>0</v>
      </c>
    </row>
    <row r="253" ht="15.6" spans="1:8">
      <c r="A253" s="43"/>
      <c r="B253" s="46" t="s">
        <v>477</v>
      </c>
      <c r="C253" s="46" t="s">
        <v>478</v>
      </c>
      <c r="D253" s="43">
        <v>0</v>
      </c>
      <c r="E253" s="43"/>
      <c r="F253" s="43"/>
      <c r="G253" s="44"/>
      <c r="H253" s="44">
        <v>0</v>
      </c>
    </row>
    <row r="254" ht="15.6" spans="1:8">
      <c r="A254" s="43"/>
      <c r="B254" s="46" t="s">
        <v>479</v>
      </c>
      <c r="C254" s="46" t="s">
        <v>480</v>
      </c>
      <c r="D254" s="43">
        <v>0</v>
      </c>
      <c r="E254" s="43"/>
      <c r="F254" s="43"/>
      <c r="G254" s="44"/>
      <c r="H254" s="44">
        <v>0</v>
      </c>
    </row>
    <row r="255" ht="15.6" spans="1:8">
      <c r="A255" s="43"/>
      <c r="B255" s="46" t="s">
        <v>481</v>
      </c>
      <c r="C255" s="46" t="s">
        <v>482</v>
      </c>
      <c r="D255" s="43">
        <v>2</v>
      </c>
      <c r="E255" s="43"/>
      <c r="F255" s="43"/>
      <c r="G255" s="44"/>
      <c r="H255" s="44">
        <v>62.5806451612903</v>
      </c>
    </row>
    <row r="256" ht="15.6" spans="1:8">
      <c r="A256" s="43"/>
      <c r="B256" s="46" t="s">
        <v>483</v>
      </c>
      <c r="C256" s="46" t="s">
        <v>484</v>
      </c>
      <c r="D256" s="43">
        <v>0</v>
      </c>
      <c r="E256" s="43"/>
      <c r="F256" s="43"/>
      <c r="G256" s="44"/>
      <c r="H256" s="44">
        <v>0</v>
      </c>
    </row>
    <row r="257" spans="1:8">
      <c r="A257" s="44"/>
      <c r="B257" s="44"/>
      <c r="C257" s="44"/>
      <c r="D257" s="44"/>
      <c r="E257" s="44"/>
      <c r="F257" s="44"/>
      <c r="G257" s="44"/>
      <c r="H257" s="44">
        <v>0</v>
      </c>
    </row>
    <row r="258" ht="15.6" spans="1:8">
      <c r="A258" s="43">
        <v>2015122</v>
      </c>
      <c r="B258" s="46" t="s">
        <v>485</v>
      </c>
      <c r="C258" s="46" t="s">
        <v>486</v>
      </c>
      <c r="D258" s="43">
        <v>0</v>
      </c>
      <c r="E258" s="43">
        <v>49</v>
      </c>
      <c r="F258" s="43">
        <v>1.68965517241379</v>
      </c>
      <c r="G258" s="44"/>
      <c r="H258" s="44">
        <v>0</v>
      </c>
    </row>
    <row r="259" ht="15.6" spans="1:8">
      <c r="A259" s="43"/>
      <c r="B259" s="46" t="s">
        <v>487</v>
      </c>
      <c r="C259" s="46" t="s">
        <v>488</v>
      </c>
      <c r="D259" s="43">
        <v>0</v>
      </c>
      <c r="E259" s="43"/>
      <c r="F259" s="43"/>
      <c r="G259" s="44"/>
      <c r="H259" s="44">
        <v>0</v>
      </c>
    </row>
    <row r="260" ht="15.6" spans="1:8">
      <c r="A260" s="43"/>
      <c r="B260" s="46" t="s">
        <v>489</v>
      </c>
      <c r="C260" s="46" t="s">
        <v>490</v>
      </c>
      <c r="D260" s="43">
        <v>12</v>
      </c>
      <c r="E260" s="43"/>
      <c r="F260" s="43"/>
      <c r="G260" s="44"/>
      <c r="H260" s="44">
        <v>75.4838709677419</v>
      </c>
    </row>
    <row r="261" ht="15.6" spans="1:8">
      <c r="A261" s="43"/>
      <c r="B261" s="46" t="s">
        <v>491</v>
      </c>
      <c r="C261" s="46" t="s">
        <v>492</v>
      </c>
      <c r="D261" s="43">
        <v>2</v>
      </c>
      <c r="E261" s="43"/>
      <c r="F261" s="43"/>
      <c r="G261" s="44"/>
      <c r="H261" s="44">
        <v>62.5806451612903</v>
      </c>
    </row>
    <row r="262" ht="15.6" spans="1:8">
      <c r="A262" s="43"/>
      <c r="B262" s="46" t="s">
        <v>493</v>
      </c>
      <c r="C262" s="46" t="s">
        <v>494</v>
      </c>
      <c r="D262" s="43">
        <v>0</v>
      </c>
      <c r="E262" s="43"/>
      <c r="F262" s="43"/>
      <c r="G262" s="44"/>
      <c r="H262" s="44">
        <v>0</v>
      </c>
    </row>
    <row r="263" ht="15.6" spans="1:8">
      <c r="A263" s="43"/>
      <c r="B263" s="46" t="s">
        <v>495</v>
      </c>
      <c r="C263" s="46" t="s">
        <v>496</v>
      </c>
      <c r="D263" s="43">
        <v>20</v>
      </c>
      <c r="E263" s="43"/>
      <c r="F263" s="43"/>
      <c r="G263" s="44"/>
      <c r="H263" s="44">
        <v>85.8064516129032</v>
      </c>
    </row>
    <row r="264" ht="15.6" spans="1:8">
      <c r="A264" s="43"/>
      <c r="B264" s="46" t="s">
        <v>497</v>
      </c>
      <c r="C264" s="46" t="s">
        <v>498</v>
      </c>
      <c r="D264" s="43">
        <v>0</v>
      </c>
      <c r="E264" s="43"/>
      <c r="F264" s="43"/>
      <c r="G264" s="44"/>
      <c r="H264" s="44">
        <v>0</v>
      </c>
    </row>
    <row r="265" ht="15.6" spans="1:8">
      <c r="A265" s="43"/>
      <c r="B265" s="46" t="s">
        <v>499</v>
      </c>
      <c r="C265" s="46" t="s">
        <v>500</v>
      </c>
      <c r="D265" s="43">
        <v>0</v>
      </c>
      <c r="E265" s="43"/>
      <c r="F265" s="43"/>
      <c r="G265" s="44"/>
      <c r="H265" s="44">
        <v>0</v>
      </c>
    </row>
    <row r="266" ht="15.6" spans="1:8">
      <c r="A266" s="43"/>
      <c r="B266" s="46" t="s">
        <v>501</v>
      </c>
      <c r="C266" s="46" t="s">
        <v>502</v>
      </c>
      <c r="D266" s="43">
        <v>0</v>
      </c>
      <c r="E266" s="43"/>
      <c r="F266" s="43"/>
      <c r="G266" s="44"/>
      <c r="H266" s="44">
        <v>0</v>
      </c>
    </row>
    <row r="267" ht="15.6" spans="1:8">
      <c r="A267" s="43"/>
      <c r="B267" s="46" t="s">
        <v>503</v>
      </c>
      <c r="C267" s="46" t="s">
        <v>504</v>
      </c>
      <c r="D267" s="43">
        <v>0</v>
      </c>
      <c r="E267" s="43"/>
      <c r="F267" s="43"/>
      <c r="G267" s="44"/>
      <c r="H267" s="44">
        <v>0</v>
      </c>
    </row>
    <row r="268" ht="15.6" spans="1:8">
      <c r="A268" s="43"/>
      <c r="B268" s="46" t="s">
        <v>505</v>
      </c>
      <c r="C268" s="46" t="s">
        <v>506</v>
      </c>
      <c r="D268" s="43">
        <v>0</v>
      </c>
      <c r="E268" s="43"/>
      <c r="F268" s="43"/>
      <c r="G268" s="44"/>
      <c r="H268" s="44">
        <v>0</v>
      </c>
    </row>
    <row r="269" ht="15.6" spans="1:8">
      <c r="A269" s="43"/>
      <c r="B269" s="46" t="s">
        <v>507</v>
      </c>
      <c r="C269" s="46" t="s">
        <v>508</v>
      </c>
      <c r="D269" s="43">
        <v>0</v>
      </c>
      <c r="E269" s="43"/>
      <c r="F269" s="43"/>
      <c r="G269" s="44"/>
      <c r="H269" s="44">
        <v>0</v>
      </c>
    </row>
    <row r="270" ht="15.6" spans="1:8">
      <c r="A270" s="43"/>
      <c r="B270" s="46" t="s">
        <v>509</v>
      </c>
      <c r="C270" s="46" t="s">
        <v>510</v>
      </c>
      <c r="D270" s="43">
        <v>0</v>
      </c>
      <c r="E270" s="43"/>
      <c r="F270" s="43"/>
      <c r="G270" s="44"/>
      <c r="H270" s="44">
        <v>0</v>
      </c>
    </row>
    <row r="271" ht="15.6" spans="1:8">
      <c r="A271" s="43"/>
      <c r="B271" s="46" t="s">
        <v>511</v>
      </c>
      <c r="C271" s="46" t="s">
        <v>512</v>
      </c>
      <c r="D271" s="43">
        <v>0</v>
      </c>
      <c r="E271" s="43"/>
      <c r="F271" s="43"/>
      <c r="G271" s="44"/>
      <c r="H271" s="44">
        <v>0</v>
      </c>
    </row>
    <row r="272" ht="15.6" spans="1:8">
      <c r="A272" s="43"/>
      <c r="B272" s="46" t="s">
        <v>513</v>
      </c>
      <c r="C272" s="46" t="s">
        <v>514</v>
      </c>
      <c r="D272" s="43">
        <v>0</v>
      </c>
      <c r="E272" s="43"/>
      <c r="F272" s="43"/>
      <c r="G272" s="44"/>
      <c r="H272" s="44">
        <v>0</v>
      </c>
    </row>
    <row r="273" ht="15.6" spans="1:8">
      <c r="A273" s="43"/>
      <c r="B273" s="46" t="s">
        <v>515</v>
      </c>
      <c r="C273" s="46" t="s">
        <v>516</v>
      </c>
      <c r="D273" s="43">
        <v>0</v>
      </c>
      <c r="E273" s="43"/>
      <c r="F273" s="43"/>
      <c r="G273" s="44"/>
      <c r="H273" s="44">
        <v>0</v>
      </c>
    </row>
    <row r="274" ht="15.6" spans="1:8">
      <c r="A274" s="43"/>
      <c r="B274" s="46" t="s">
        <v>517</v>
      </c>
      <c r="C274" s="46" t="s">
        <v>518</v>
      </c>
      <c r="D274" s="43">
        <v>0</v>
      </c>
      <c r="E274" s="43"/>
      <c r="F274" s="43"/>
      <c r="G274" s="44"/>
      <c r="H274" s="44">
        <v>0</v>
      </c>
    </row>
    <row r="275" ht="15.6" spans="1:8">
      <c r="A275" s="43"/>
      <c r="B275" s="46" t="s">
        <v>519</v>
      </c>
      <c r="C275" s="46" t="s">
        <v>520</v>
      </c>
      <c r="D275" s="43">
        <v>0</v>
      </c>
      <c r="E275" s="43"/>
      <c r="F275" s="43"/>
      <c r="G275" s="44"/>
      <c r="H275" s="44">
        <v>0</v>
      </c>
    </row>
    <row r="276" ht="15.6" spans="1:8">
      <c r="A276" s="43"/>
      <c r="B276" s="46" t="s">
        <v>521</v>
      </c>
      <c r="C276" s="46" t="s">
        <v>522</v>
      </c>
      <c r="D276" s="43">
        <v>15</v>
      </c>
      <c r="E276" s="43"/>
      <c r="F276" s="43"/>
      <c r="G276" s="44"/>
      <c r="H276" s="44">
        <v>79.3548387096774</v>
      </c>
    </row>
    <row r="277" ht="15.6" spans="1:8">
      <c r="A277" s="43"/>
      <c r="B277" s="46" t="s">
        <v>523</v>
      </c>
      <c r="C277" s="46" t="s">
        <v>524</v>
      </c>
      <c r="D277" s="43">
        <v>0</v>
      </c>
      <c r="E277" s="43"/>
      <c r="F277" s="43"/>
      <c r="G277" s="44"/>
      <c r="H277" s="44">
        <v>0</v>
      </c>
    </row>
    <row r="278" ht="15.6" spans="1:8">
      <c r="A278" s="43"/>
      <c r="B278" s="46" t="s">
        <v>525</v>
      </c>
      <c r="C278" s="46" t="s">
        <v>526</v>
      </c>
      <c r="D278" s="43">
        <v>0</v>
      </c>
      <c r="E278" s="43"/>
      <c r="F278" s="43"/>
      <c r="G278" s="44"/>
      <c r="H278" s="44">
        <v>0</v>
      </c>
    </row>
    <row r="279" ht="15.6" spans="1:8">
      <c r="A279" s="43"/>
      <c r="B279" s="46" t="s">
        <v>527</v>
      </c>
      <c r="C279" s="46" t="s">
        <v>528</v>
      </c>
      <c r="D279" s="43">
        <v>0</v>
      </c>
      <c r="E279" s="43"/>
      <c r="F279" s="43"/>
      <c r="G279" s="44"/>
      <c r="H279" s="44">
        <v>0</v>
      </c>
    </row>
    <row r="280" ht="15.6" spans="1:8">
      <c r="A280" s="43"/>
      <c r="B280" s="46" t="s">
        <v>529</v>
      </c>
      <c r="C280" s="46" t="s">
        <v>530</v>
      </c>
      <c r="D280" s="43">
        <v>0</v>
      </c>
      <c r="E280" s="43"/>
      <c r="F280" s="43"/>
      <c r="G280" s="44"/>
      <c r="H280" s="44">
        <v>0</v>
      </c>
    </row>
    <row r="281" ht="15.6" spans="1:8">
      <c r="A281" s="43"/>
      <c r="B281" s="46" t="s">
        <v>531</v>
      </c>
      <c r="C281" s="46" t="s">
        <v>532</v>
      </c>
      <c r="D281" s="43">
        <v>0</v>
      </c>
      <c r="E281" s="43"/>
      <c r="F281" s="43"/>
      <c r="G281" s="44"/>
      <c r="H281" s="44">
        <v>0</v>
      </c>
    </row>
    <row r="282" ht="15.6" spans="1:8">
      <c r="A282" s="43"/>
      <c r="B282" s="46" t="s">
        <v>533</v>
      </c>
      <c r="C282" s="46" t="s">
        <v>534</v>
      </c>
      <c r="D282" s="43">
        <v>0</v>
      </c>
      <c r="E282" s="43"/>
      <c r="F282" s="43"/>
      <c r="G282" s="44"/>
      <c r="H282" s="44">
        <v>0</v>
      </c>
    </row>
    <row r="283" ht="15.6" spans="1:8">
      <c r="A283" s="43"/>
      <c r="B283" s="46" t="s">
        <v>535</v>
      </c>
      <c r="C283" s="46" t="s">
        <v>536</v>
      </c>
      <c r="D283" s="43">
        <v>0</v>
      </c>
      <c r="E283" s="43"/>
      <c r="F283" s="43"/>
      <c r="G283" s="44"/>
      <c r="H283" s="44">
        <v>0</v>
      </c>
    </row>
    <row r="284" ht="15.6" spans="1:8">
      <c r="A284" s="43"/>
      <c r="B284" s="46" t="s">
        <v>537</v>
      </c>
      <c r="C284" s="46" t="s">
        <v>538</v>
      </c>
      <c r="D284" s="43">
        <v>0</v>
      </c>
      <c r="E284" s="43"/>
      <c r="F284" s="43"/>
      <c r="G284" s="44"/>
      <c r="H284" s="44">
        <v>0</v>
      </c>
    </row>
    <row r="285" ht="15.6" spans="1:8">
      <c r="A285" s="43"/>
      <c r="B285" s="46" t="s">
        <v>539</v>
      </c>
      <c r="C285" s="46" t="s">
        <v>540</v>
      </c>
      <c r="D285" s="43">
        <v>0</v>
      </c>
      <c r="E285" s="43"/>
      <c r="F285" s="43"/>
      <c r="G285" s="44"/>
      <c r="H285" s="44">
        <v>0</v>
      </c>
    </row>
    <row r="286" ht="15.6" spans="1:8">
      <c r="A286" s="43"/>
      <c r="B286" s="46" t="s">
        <v>541</v>
      </c>
      <c r="C286" s="46" t="s">
        <v>542</v>
      </c>
      <c r="D286" s="43">
        <v>0</v>
      </c>
      <c r="E286" s="43"/>
      <c r="F286" s="43"/>
      <c r="G286" s="44"/>
      <c r="H286" s="44">
        <v>0</v>
      </c>
    </row>
  </sheetData>
  <mergeCells count="30">
    <mergeCell ref="A2:A29"/>
    <mergeCell ref="A31:A60"/>
    <mergeCell ref="A62:A91"/>
    <mergeCell ref="A93:A119"/>
    <mergeCell ref="A121:A148"/>
    <mergeCell ref="A150:A178"/>
    <mergeCell ref="A180:A208"/>
    <mergeCell ref="A210:A225"/>
    <mergeCell ref="A227:A256"/>
    <mergeCell ref="A258:A286"/>
    <mergeCell ref="E2:E29"/>
    <mergeCell ref="E31:E60"/>
    <mergeCell ref="E62:E91"/>
    <mergeCell ref="E93:E119"/>
    <mergeCell ref="E121:E148"/>
    <mergeCell ref="E150:E178"/>
    <mergeCell ref="E180:E208"/>
    <mergeCell ref="E210:E225"/>
    <mergeCell ref="E227:E256"/>
    <mergeCell ref="E258:E286"/>
    <mergeCell ref="F2:F29"/>
    <mergeCell ref="F31:F60"/>
    <mergeCell ref="F62:F91"/>
    <mergeCell ref="F93:F119"/>
    <mergeCell ref="F121:F148"/>
    <mergeCell ref="F150:F178"/>
    <mergeCell ref="F180:F208"/>
    <mergeCell ref="F210:F225"/>
    <mergeCell ref="F227:F256"/>
    <mergeCell ref="F258:F286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7"/>
  <sheetViews>
    <sheetView topLeftCell="A247" workbookViewId="0">
      <selection activeCell="A1" sqref="A1:H277"/>
    </sheetView>
  </sheetViews>
  <sheetFormatPr defaultColWidth="8.88888888888889" defaultRowHeight="14.4" outlineLevelCol="7"/>
  <cols>
    <col min="1" max="1" width="13.7777777777778" customWidth="1"/>
    <col min="2" max="2" width="13.1111111111111" customWidth="1"/>
    <col min="5" max="5" width="22.8888888888889" customWidth="1"/>
    <col min="6" max="6" width="19.2222222222222" customWidth="1"/>
    <col min="7" max="7" width="18.4444444444444" customWidth="1"/>
    <col min="8" max="8" width="13.7777777777778" customWidth="1"/>
  </cols>
  <sheetData>
    <row r="1" spans="1:8">
      <c r="A1" s="22" t="s">
        <v>543</v>
      </c>
      <c r="B1" s="23"/>
      <c r="C1" s="23"/>
      <c r="D1" s="23"/>
      <c r="E1" s="23"/>
      <c r="F1" s="23"/>
      <c r="G1" s="24"/>
      <c r="H1" s="25"/>
    </row>
    <row r="2" spans="1:8">
      <c r="A2" s="26" t="s">
        <v>0</v>
      </c>
      <c r="B2" s="27" t="s">
        <v>1</v>
      </c>
      <c r="C2" s="26" t="s">
        <v>2</v>
      </c>
      <c r="D2" s="26" t="s">
        <v>3</v>
      </c>
      <c r="E2" s="26" t="s">
        <v>4</v>
      </c>
      <c r="F2" s="28" t="s">
        <v>5</v>
      </c>
      <c r="G2" s="28" t="s">
        <v>6</v>
      </c>
      <c r="H2" s="29" t="s">
        <v>7</v>
      </c>
    </row>
    <row r="3" ht="15.6" spans="1:8">
      <c r="A3" s="30">
        <v>20160111</v>
      </c>
      <c r="B3" s="31">
        <v>2016011101</v>
      </c>
      <c r="C3" s="54" t="s">
        <v>544</v>
      </c>
      <c r="D3" s="25">
        <v>0</v>
      </c>
      <c r="E3" s="30">
        <v>213.5</v>
      </c>
      <c r="F3" s="33">
        <f>E3/29</f>
        <v>7.36206896551724</v>
      </c>
      <c r="G3" s="34">
        <f>AVERAGE(D3:D277)</f>
        <v>7.70973782771536</v>
      </c>
      <c r="H3" s="25">
        <v>0</v>
      </c>
    </row>
    <row r="4" ht="15.6" spans="1:8">
      <c r="A4" s="35"/>
      <c r="B4" s="55" t="s">
        <v>545</v>
      </c>
      <c r="C4" s="54" t="s">
        <v>546</v>
      </c>
      <c r="D4" s="25">
        <v>3</v>
      </c>
      <c r="E4" s="35"/>
      <c r="F4" s="36"/>
      <c r="G4" s="34"/>
      <c r="H4" s="25">
        <f t="shared" ref="H4:H15" si="0">60+D4/46.5*40</f>
        <v>62.5806451612903</v>
      </c>
    </row>
    <row r="5" ht="15.6" spans="1:8">
      <c r="A5" s="35"/>
      <c r="B5" s="55" t="s">
        <v>547</v>
      </c>
      <c r="C5" s="54" t="s">
        <v>548</v>
      </c>
      <c r="D5" s="25">
        <v>6</v>
      </c>
      <c r="E5" s="35"/>
      <c r="F5" s="36"/>
      <c r="G5" s="34"/>
      <c r="H5" s="25">
        <f t="shared" si="0"/>
        <v>65.1612903225806</v>
      </c>
    </row>
    <row r="6" ht="15.6" spans="1:8">
      <c r="A6" s="35"/>
      <c r="B6" s="55" t="s">
        <v>549</v>
      </c>
      <c r="C6" s="54" t="s">
        <v>550</v>
      </c>
      <c r="D6" s="25">
        <v>6</v>
      </c>
      <c r="E6" s="35"/>
      <c r="F6" s="36"/>
      <c r="G6" s="34"/>
      <c r="H6" s="25">
        <f t="shared" si="0"/>
        <v>65.1612903225806</v>
      </c>
    </row>
    <row r="7" ht="15.6" spans="1:8">
      <c r="A7" s="35"/>
      <c r="B7" s="56" t="s">
        <v>551</v>
      </c>
      <c r="C7" s="57" t="s">
        <v>552</v>
      </c>
      <c r="D7" s="25">
        <v>17.5</v>
      </c>
      <c r="E7" s="35"/>
      <c r="F7" s="36"/>
      <c r="G7" s="34"/>
      <c r="H7" s="25">
        <f t="shared" si="0"/>
        <v>75.0537634408602</v>
      </c>
    </row>
    <row r="8" ht="15.6" spans="1:8">
      <c r="A8" s="35"/>
      <c r="B8" s="55" t="s">
        <v>553</v>
      </c>
      <c r="C8" s="54" t="s">
        <v>554</v>
      </c>
      <c r="D8" s="25">
        <v>3</v>
      </c>
      <c r="E8" s="35"/>
      <c r="F8" s="36"/>
      <c r="G8" s="34"/>
      <c r="H8" s="25">
        <f t="shared" si="0"/>
        <v>62.5806451612903</v>
      </c>
    </row>
    <row r="9" ht="15.6" spans="1:8">
      <c r="A9" s="35"/>
      <c r="B9" s="55" t="s">
        <v>555</v>
      </c>
      <c r="C9" s="54" t="s">
        <v>556</v>
      </c>
      <c r="D9" s="25">
        <v>6</v>
      </c>
      <c r="E9" s="35"/>
      <c r="F9" s="36"/>
      <c r="G9" s="34"/>
      <c r="H9" s="25">
        <f t="shared" si="0"/>
        <v>65.1612903225806</v>
      </c>
    </row>
    <row r="10" ht="15.6" spans="1:8">
      <c r="A10" s="35"/>
      <c r="B10" s="55" t="s">
        <v>557</v>
      </c>
      <c r="C10" s="54" t="s">
        <v>558</v>
      </c>
      <c r="D10" s="25">
        <v>22</v>
      </c>
      <c r="E10" s="35"/>
      <c r="F10" s="36"/>
      <c r="G10" s="34"/>
      <c r="H10" s="25">
        <f t="shared" si="0"/>
        <v>78.9247311827957</v>
      </c>
    </row>
    <row r="11" ht="15.6" spans="1:8">
      <c r="A11" s="35"/>
      <c r="B11" s="55" t="s">
        <v>559</v>
      </c>
      <c r="C11" s="54" t="s">
        <v>560</v>
      </c>
      <c r="D11" s="25">
        <v>8</v>
      </c>
      <c r="E11" s="35"/>
      <c r="F11" s="36"/>
      <c r="G11" s="34"/>
      <c r="H11" s="25">
        <f t="shared" si="0"/>
        <v>66.8817204301075</v>
      </c>
    </row>
    <row r="12" ht="15.6" spans="1:8">
      <c r="A12" s="35"/>
      <c r="B12" s="55" t="s">
        <v>561</v>
      </c>
      <c r="C12" s="54" t="s">
        <v>562</v>
      </c>
      <c r="D12" s="25">
        <v>3</v>
      </c>
      <c r="E12" s="35"/>
      <c r="F12" s="36"/>
      <c r="G12" s="34"/>
      <c r="H12" s="25">
        <f t="shared" si="0"/>
        <v>62.5806451612903</v>
      </c>
    </row>
    <row r="13" ht="15.6" spans="1:8">
      <c r="A13" s="35"/>
      <c r="B13" s="55" t="s">
        <v>563</v>
      </c>
      <c r="C13" s="54" t="s">
        <v>564</v>
      </c>
      <c r="D13" s="25">
        <v>14</v>
      </c>
      <c r="E13" s="35"/>
      <c r="F13" s="36"/>
      <c r="G13" s="34"/>
      <c r="H13" s="25">
        <f t="shared" si="0"/>
        <v>72.0430107526882</v>
      </c>
    </row>
    <row r="14" ht="15.6" spans="1:8">
      <c r="A14" s="35"/>
      <c r="B14" s="55" t="s">
        <v>565</v>
      </c>
      <c r="C14" s="54" t="s">
        <v>566</v>
      </c>
      <c r="D14" s="25">
        <v>4.5</v>
      </c>
      <c r="E14" s="35"/>
      <c r="F14" s="36"/>
      <c r="G14" s="34"/>
      <c r="H14" s="25">
        <f t="shared" si="0"/>
        <v>63.8709677419355</v>
      </c>
    </row>
    <row r="15" ht="15.6" spans="1:8">
      <c r="A15" s="35"/>
      <c r="B15" s="55" t="s">
        <v>567</v>
      </c>
      <c r="C15" s="54" t="s">
        <v>568</v>
      </c>
      <c r="D15" s="25">
        <v>14</v>
      </c>
      <c r="E15" s="35"/>
      <c r="F15" s="36"/>
      <c r="G15" s="34"/>
      <c r="H15" s="25">
        <f t="shared" si="0"/>
        <v>72.0430107526882</v>
      </c>
    </row>
    <row r="16" ht="15.6" spans="1:8">
      <c r="A16" s="35"/>
      <c r="B16" s="55" t="s">
        <v>569</v>
      </c>
      <c r="C16" s="54" t="s">
        <v>570</v>
      </c>
      <c r="D16" s="25">
        <v>0</v>
      </c>
      <c r="E16" s="35"/>
      <c r="F16" s="36"/>
      <c r="G16" s="34"/>
      <c r="H16" s="25">
        <v>0</v>
      </c>
    </row>
    <row r="17" ht="15.6" spans="1:8">
      <c r="A17" s="35"/>
      <c r="B17" s="55" t="s">
        <v>571</v>
      </c>
      <c r="C17" s="54" t="s">
        <v>572</v>
      </c>
      <c r="D17" s="25">
        <v>3</v>
      </c>
      <c r="E17" s="35"/>
      <c r="F17" s="36"/>
      <c r="G17" s="34"/>
      <c r="H17" s="25">
        <f t="shared" ref="H17:H28" si="1">60+D17/46.5*40</f>
        <v>62.5806451612903</v>
      </c>
    </row>
    <row r="18" ht="15.6" spans="1:8">
      <c r="A18" s="35"/>
      <c r="B18" s="55" t="s">
        <v>573</v>
      </c>
      <c r="C18" s="54" t="s">
        <v>574</v>
      </c>
      <c r="D18" s="25">
        <v>6</v>
      </c>
      <c r="E18" s="35"/>
      <c r="F18" s="36"/>
      <c r="G18" s="34"/>
      <c r="H18" s="25">
        <f t="shared" si="1"/>
        <v>65.1612903225806</v>
      </c>
    </row>
    <row r="19" ht="15.6" spans="1:8">
      <c r="A19" s="35"/>
      <c r="B19" s="55" t="s">
        <v>575</v>
      </c>
      <c r="C19" s="54" t="s">
        <v>576</v>
      </c>
      <c r="D19" s="25">
        <v>0</v>
      </c>
      <c r="E19" s="35"/>
      <c r="F19" s="36"/>
      <c r="G19" s="34"/>
      <c r="H19" s="25">
        <v>0</v>
      </c>
    </row>
    <row r="20" ht="15.6" spans="1:8">
      <c r="A20" s="35"/>
      <c r="B20" s="55" t="s">
        <v>577</v>
      </c>
      <c r="C20" s="54" t="s">
        <v>578</v>
      </c>
      <c r="D20" s="25">
        <v>1.5</v>
      </c>
      <c r="E20" s="35"/>
      <c r="F20" s="36"/>
      <c r="G20" s="34"/>
      <c r="H20" s="25">
        <f t="shared" si="1"/>
        <v>61.2903225806452</v>
      </c>
    </row>
    <row r="21" ht="15.6" spans="1:8">
      <c r="A21" s="35"/>
      <c r="B21" s="55" t="s">
        <v>579</v>
      </c>
      <c r="C21" s="54" t="s">
        <v>580</v>
      </c>
      <c r="D21" s="25">
        <v>10.5</v>
      </c>
      <c r="E21" s="35"/>
      <c r="F21" s="36"/>
      <c r="G21" s="34"/>
      <c r="H21" s="25">
        <f t="shared" si="1"/>
        <v>69.0322580645161</v>
      </c>
    </row>
    <row r="22" ht="15.6" spans="1:8">
      <c r="A22" s="35"/>
      <c r="B22" s="55" t="s">
        <v>581</v>
      </c>
      <c r="C22" s="54" t="s">
        <v>582</v>
      </c>
      <c r="D22" s="25">
        <v>7.5</v>
      </c>
      <c r="E22" s="35"/>
      <c r="F22" s="36"/>
      <c r="G22" s="34"/>
      <c r="H22" s="25">
        <f t="shared" si="1"/>
        <v>66.4516129032258</v>
      </c>
    </row>
    <row r="23" ht="15.6" spans="1:8">
      <c r="A23" s="35"/>
      <c r="B23" s="55" t="s">
        <v>583</v>
      </c>
      <c r="C23" s="54" t="s">
        <v>584</v>
      </c>
      <c r="D23" s="25">
        <v>7.5</v>
      </c>
      <c r="E23" s="35"/>
      <c r="F23" s="36"/>
      <c r="G23" s="34"/>
      <c r="H23" s="25">
        <f t="shared" si="1"/>
        <v>66.4516129032258</v>
      </c>
    </row>
    <row r="24" ht="15.6" spans="1:8">
      <c r="A24" s="35"/>
      <c r="B24" s="55" t="s">
        <v>585</v>
      </c>
      <c r="C24" s="54" t="s">
        <v>586</v>
      </c>
      <c r="D24" s="25">
        <v>22.5</v>
      </c>
      <c r="E24" s="35"/>
      <c r="F24" s="36"/>
      <c r="G24" s="34"/>
      <c r="H24" s="25">
        <f t="shared" si="1"/>
        <v>79.3548387096774</v>
      </c>
    </row>
    <row r="25" ht="15.6" spans="1:8">
      <c r="A25" s="35"/>
      <c r="B25" s="55" t="s">
        <v>587</v>
      </c>
      <c r="C25" s="54" t="s">
        <v>588</v>
      </c>
      <c r="D25" s="25">
        <v>7</v>
      </c>
      <c r="E25" s="35"/>
      <c r="F25" s="36"/>
      <c r="G25" s="34"/>
      <c r="H25" s="25">
        <f t="shared" si="1"/>
        <v>66.0215053763441</v>
      </c>
    </row>
    <row r="26" ht="15.6" spans="1:8">
      <c r="A26" s="35"/>
      <c r="B26" s="55" t="s">
        <v>589</v>
      </c>
      <c r="C26" s="54" t="s">
        <v>590</v>
      </c>
      <c r="D26" s="25">
        <v>6.5</v>
      </c>
      <c r="E26" s="35"/>
      <c r="F26" s="36"/>
      <c r="G26" s="34"/>
      <c r="H26" s="25">
        <f t="shared" si="1"/>
        <v>65.5913978494624</v>
      </c>
    </row>
    <row r="27" ht="15.6" spans="1:8">
      <c r="A27" s="35"/>
      <c r="B27" s="55" t="s">
        <v>591</v>
      </c>
      <c r="C27" s="54" t="s">
        <v>592</v>
      </c>
      <c r="D27" s="25">
        <v>8</v>
      </c>
      <c r="E27" s="35"/>
      <c r="F27" s="36"/>
      <c r="G27" s="34"/>
      <c r="H27" s="25">
        <f t="shared" si="1"/>
        <v>66.8817204301075</v>
      </c>
    </row>
    <row r="28" ht="15.6" spans="1:8">
      <c r="A28" s="35"/>
      <c r="B28" s="55" t="s">
        <v>593</v>
      </c>
      <c r="C28" s="54" t="s">
        <v>594</v>
      </c>
      <c r="D28" s="25">
        <v>4.5</v>
      </c>
      <c r="E28" s="35"/>
      <c r="F28" s="36"/>
      <c r="G28" s="34"/>
      <c r="H28" s="25">
        <f t="shared" si="1"/>
        <v>63.8709677419355</v>
      </c>
    </row>
    <row r="29" ht="15.6" spans="1:8">
      <c r="A29" s="35"/>
      <c r="B29" s="55" t="s">
        <v>595</v>
      </c>
      <c r="C29" s="54" t="s">
        <v>596</v>
      </c>
      <c r="D29" s="25">
        <v>0</v>
      </c>
      <c r="E29" s="35"/>
      <c r="F29" s="36"/>
      <c r="G29" s="34"/>
      <c r="H29" s="25">
        <v>0</v>
      </c>
    </row>
    <row r="30" ht="15.6" spans="1:8">
      <c r="A30" s="35"/>
      <c r="B30" s="31">
        <v>2015011108</v>
      </c>
      <c r="C30" s="54" t="s">
        <v>597</v>
      </c>
      <c r="D30" s="25">
        <v>1.5</v>
      </c>
      <c r="E30" s="35"/>
      <c r="F30" s="36"/>
      <c r="G30" s="34"/>
      <c r="H30" s="25">
        <f t="shared" ref="H30:H50" si="2">60+D30/46.5*40</f>
        <v>61.2903225806452</v>
      </c>
    </row>
    <row r="31" ht="15.6" spans="1:8">
      <c r="A31" s="39"/>
      <c r="B31" s="31">
        <v>2016071226</v>
      </c>
      <c r="C31" s="54" t="s">
        <v>598</v>
      </c>
      <c r="D31" s="25">
        <v>20.5</v>
      </c>
      <c r="E31" s="39"/>
      <c r="F31" s="40"/>
      <c r="G31" s="34"/>
      <c r="H31" s="25">
        <f t="shared" si="2"/>
        <v>77.6344086021505</v>
      </c>
    </row>
    <row r="32" spans="1:8">
      <c r="A32" s="25"/>
      <c r="B32" s="41"/>
      <c r="C32" s="25"/>
      <c r="D32" s="25"/>
      <c r="E32" s="25"/>
      <c r="F32" s="34"/>
      <c r="G32" s="34"/>
      <c r="H32" s="25"/>
    </row>
    <row r="33" ht="15.6" spans="1:8">
      <c r="A33" s="30">
        <v>20160112</v>
      </c>
      <c r="B33" s="55" t="s">
        <v>599</v>
      </c>
      <c r="C33" s="54" t="s">
        <v>600</v>
      </c>
      <c r="D33" s="25">
        <v>6</v>
      </c>
      <c r="E33" s="30">
        <v>257</v>
      </c>
      <c r="F33" s="33">
        <f>E33/30</f>
        <v>8.56666666666667</v>
      </c>
      <c r="G33" s="34"/>
      <c r="H33" s="25">
        <f t="shared" si="2"/>
        <v>65.1612903225806</v>
      </c>
    </row>
    <row r="34" ht="15.6" spans="1:8">
      <c r="A34" s="35"/>
      <c r="B34" s="55" t="s">
        <v>601</v>
      </c>
      <c r="C34" s="54" t="s">
        <v>602</v>
      </c>
      <c r="D34" s="25">
        <v>3</v>
      </c>
      <c r="E34" s="35"/>
      <c r="F34" s="36"/>
      <c r="G34" s="34"/>
      <c r="H34" s="25">
        <f t="shared" si="2"/>
        <v>62.5806451612903</v>
      </c>
    </row>
    <row r="35" ht="15.6" spans="1:8">
      <c r="A35" s="35"/>
      <c r="B35" s="55" t="s">
        <v>603</v>
      </c>
      <c r="C35" s="54" t="s">
        <v>604</v>
      </c>
      <c r="D35" s="25">
        <v>9</v>
      </c>
      <c r="E35" s="35"/>
      <c r="F35" s="36"/>
      <c r="G35" s="34"/>
      <c r="H35" s="25">
        <f t="shared" si="2"/>
        <v>67.741935483871</v>
      </c>
    </row>
    <row r="36" ht="15.6" spans="1:8">
      <c r="A36" s="35"/>
      <c r="B36" s="55" t="s">
        <v>605</v>
      </c>
      <c r="C36" s="54" t="s">
        <v>606</v>
      </c>
      <c r="D36" s="25">
        <v>6</v>
      </c>
      <c r="E36" s="35"/>
      <c r="F36" s="36"/>
      <c r="G36" s="34"/>
      <c r="H36" s="25">
        <f t="shared" si="2"/>
        <v>65.1612903225806</v>
      </c>
    </row>
    <row r="37" ht="15.6" spans="1:8">
      <c r="A37" s="35"/>
      <c r="B37" s="55" t="s">
        <v>607</v>
      </c>
      <c r="C37" s="54" t="s">
        <v>608</v>
      </c>
      <c r="D37" s="25">
        <v>5</v>
      </c>
      <c r="E37" s="35"/>
      <c r="F37" s="36"/>
      <c r="G37" s="34"/>
      <c r="H37" s="25">
        <f t="shared" si="2"/>
        <v>64.3010752688172</v>
      </c>
    </row>
    <row r="38" ht="15.6" spans="1:8">
      <c r="A38" s="35"/>
      <c r="B38" s="55" t="s">
        <v>609</v>
      </c>
      <c r="C38" s="54" t="s">
        <v>610</v>
      </c>
      <c r="D38" s="25">
        <v>8</v>
      </c>
      <c r="E38" s="35"/>
      <c r="F38" s="36"/>
      <c r="G38" s="34"/>
      <c r="H38" s="25">
        <f t="shared" si="2"/>
        <v>66.8817204301075</v>
      </c>
    </row>
    <row r="39" ht="15.6" spans="1:8">
      <c r="A39" s="35"/>
      <c r="B39" s="55" t="s">
        <v>611</v>
      </c>
      <c r="C39" s="54" t="s">
        <v>612</v>
      </c>
      <c r="D39" s="25">
        <v>10</v>
      </c>
      <c r="E39" s="35"/>
      <c r="F39" s="36"/>
      <c r="G39" s="34"/>
      <c r="H39" s="25">
        <f t="shared" si="2"/>
        <v>68.6021505376344</v>
      </c>
    </row>
    <row r="40" ht="15.6" spans="1:8">
      <c r="A40" s="35"/>
      <c r="B40" s="55" t="s">
        <v>613</v>
      </c>
      <c r="C40" s="54" t="s">
        <v>614</v>
      </c>
      <c r="D40" s="25">
        <v>10</v>
      </c>
      <c r="E40" s="35"/>
      <c r="F40" s="36"/>
      <c r="G40" s="34"/>
      <c r="H40" s="25">
        <f t="shared" si="2"/>
        <v>68.6021505376344</v>
      </c>
    </row>
    <row r="41" ht="15.6" spans="1:8">
      <c r="A41" s="35"/>
      <c r="B41" s="55" t="s">
        <v>615</v>
      </c>
      <c r="C41" s="54" t="s">
        <v>616</v>
      </c>
      <c r="D41" s="25">
        <v>12</v>
      </c>
      <c r="E41" s="35"/>
      <c r="F41" s="36"/>
      <c r="G41" s="34"/>
      <c r="H41" s="25">
        <f t="shared" si="2"/>
        <v>70.3225806451613</v>
      </c>
    </row>
    <row r="42" ht="15.6" spans="1:8">
      <c r="A42" s="35"/>
      <c r="B42" s="55" t="s">
        <v>617</v>
      </c>
      <c r="C42" s="54" t="s">
        <v>618</v>
      </c>
      <c r="D42" s="25">
        <v>23</v>
      </c>
      <c r="E42" s="35"/>
      <c r="F42" s="36"/>
      <c r="G42" s="34"/>
      <c r="H42" s="25">
        <f t="shared" si="2"/>
        <v>79.7849462365591</v>
      </c>
    </row>
    <row r="43" ht="15.6" spans="1:8">
      <c r="A43" s="35"/>
      <c r="B43" s="55" t="s">
        <v>619</v>
      </c>
      <c r="C43" s="54" t="s">
        <v>620</v>
      </c>
      <c r="D43" s="25">
        <v>12</v>
      </c>
      <c r="E43" s="35"/>
      <c r="F43" s="36"/>
      <c r="G43" s="34"/>
      <c r="H43" s="25">
        <f t="shared" si="2"/>
        <v>70.3225806451613</v>
      </c>
    </row>
    <row r="44" ht="15.6" spans="1:8">
      <c r="A44" s="35"/>
      <c r="B44" s="55" t="s">
        <v>621</v>
      </c>
      <c r="C44" s="54" t="s">
        <v>622</v>
      </c>
      <c r="D44" s="25">
        <v>19</v>
      </c>
      <c r="E44" s="35"/>
      <c r="F44" s="36"/>
      <c r="G44" s="34"/>
      <c r="H44" s="25">
        <f t="shared" si="2"/>
        <v>76.3440860215054</v>
      </c>
    </row>
    <row r="45" ht="15.6" spans="1:8">
      <c r="A45" s="35"/>
      <c r="B45" s="55" t="s">
        <v>623</v>
      </c>
      <c r="C45" s="54" t="s">
        <v>624</v>
      </c>
      <c r="D45" s="25">
        <v>25</v>
      </c>
      <c r="E45" s="35"/>
      <c r="F45" s="36"/>
      <c r="G45" s="34"/>
      <c r="H45" s="25">
        <f t="shared" si="2"/>
        <v>81.505376344086</v>
      </c>
    </row>
    <row r="46" ht="15.6" spans="1:8">
      <c r="A46" s="35"/>
      <c r="B46" s="55" t="s">
        <v>625</v>
      </c>
      <c r="C46" s="54" t="s">
        <v>626</v>
      </c>
      <c r="D46" s="25">
        <v>3</v>
      </c>
      <c r="E46" s="35"/>
      <c r="F46" s="36"/>
      <c r="G46" s="34"/>
      <c r="H46" s="25">
        <f t="shared" si="2"/>
        <v>62.5806451612903</v>
      </c>
    </row>
    <row r="47" ht="15.6" spans="1:8">
      <c r="A47" s="35"/>
      <c r="B47" s="55" t="s">
        <v>627</v>
      </c>
      <c r="C47" s="54" t="s">
        <v>628</v>
      </c>
      <c r="D47" s="25">
        <v>15</v>
      </c>
      <c r="E47" s="35"/>
      <c r="F47" s="36"/>
      <c r="G47" s="34"/>
      <c r="H47" s="25">
        <f t="shared" si="2"/>
        <v>72.9032258064516</v>
      </c>
    </row>
    <row r="48" ht="15.6" spans="1:8">
      <c r="A48" s="35"/>
      <c r="B48" s="55" t="s">
        <v>629</v>
      </c>
      <c r="C48" s="54" t="s">
        <v>630</v>
      </c>
      <c r="D48" s="25">
        <v>8</v>
      </c>
      <c r="E48" s="35"/>
      <c r="F48" s="36"/>
      <c r="G48" s="34"/>
      <c r="H48" s="25">
        <f t="shared" si="2"/>
        <v>66.8817204301075</v>
      </c>
    </row>
    <row r="49" ht="15.6" spans="1:8">
      <c r="A49" s="35"/>
      <c r="B49" s="55" t="s">
        <v>631</v>
      </c>
      <c r="C49" s="54" t="s">
        <v>632</v>
      </c>
      <c r="D49" s="25">
        <v>17</v>
      </c>
      <c r="E49" s="35"/>
      <c r="F49" s="36"/>
      <c r="G49" s="34"/>
      <c r="H49" s="25">
        <f t="shared" si="2"/>
        <v>74.6236559139785</v>
      </c>
    </row>
    <row r="50" ht="15.6" spans="1:8">
      <c r="A50" s="35"/>
      <c r="B50" s="55" t="s">
        <v>633</v>
      </c>
      <c r="C50" s="54" t="s">
        <v>634</v>
      </c>
      <c r="D50" s="25">
        <v>11</v>
      </c>
      <c r="E50" s="35"/>
      <c r="F50" s="36"/>
      <c r="G50" s="34"/>
      <c r="H50" s="25">
        <f t="shared" si="2"/>
        <v>69.4623655913979</v>
      </c>
    </row>
    <row r="51" ht="15.6" spans="1:8">
      <c r="A51" s="35"/>
      <c r="B51" s="55" t="s">
        <v>635</v>
      </c>
      <c r="C51" s="54" t="s">
        <v>636</v>
      </c>
      <c r="D51" s="25">
        <v>0</v>
      </c>
      <c r="E51" s="35"/>
      <c r="F51" s="36"/>
      <c r="G51" s="34"/>
      <c r="H51" s="25">
        <v>0</v>
      </c>
    </row>
    <row r="52" ht="15.6" spans="1:8">
      <c r="A52" s="35"/>
      <c r="B52" s="55" t="s">
        <v>637</v>
      </c>
      <c r="C52" s="54" t="s">
        <v>638</v>
      </c>
      <c r="D52" s="25">
        <v>9</v>
      </c>
      <c r="E52" s="35"/>
      <c r="F52" s="36"/>
      <c r="G52" s="34"/>
      <c r="H52" s="25">
        <f t="shared" ref="H52:H62" si="3">60+D52/46.5*40</f>
        <v>67.741935483871</v>
      </c>
    </row>
    <row r="53" ht="15.6" spans="1:8">
      <c r="A53" s="35"/>
      <c r="B53" s="55" t="s">
        <v>639</v>
      </c>
      <c r="C53" s="54" t="s">
        <v>640</v>
      </c>
      <c r="D53" s="25">
        <v>3</v>
      </c>
      <c r="E53" s="35"/>
      <c r="F53" s="36"/>
      <c r="G53" s="34"/>
      <c r="H53" s="25">
        <f t="shared" si="3"/>
        <v>62.5806451612903</v>
      </c>
    </row>
    <row r="54" ht="15.6" spans="1:8">
      <c r="A54" s="35"/>
      <c r="B54" s="55" t="s">
        <v>641</v>
      </c>
      <c r="C54" s="54" t="s">
        <v>642</v>
      </c>
      <c r="D54" s="25">
        <v>0</v>
      </c>
      <c r="E54" s="35"/>
      <c r="F54" s="36"/>
      <c r="G54" s="34"/>
      <c r="H54" s="25">
        <v>0</v>
      </c>
    </row>
    <row r="55" ht="15.6" spans="1:8">
      <c r="A55" s="35"/>
      <c r="B55" s="55" t="s">
        <v>643</v>
      </c>
      <c r="C55" s="54" t="s">
        <v>644</v>
      </c>
      <c r="D55" s="25">
        <v>10</v>
      </c>
      <c r="E55" s="35"/>
      <c r="F55" s="36"/>
      <c r="G55" s="34"/>
      <c r="H55" s="25">
        <f t="shared" si="3"/>
        <v>68.6021505376344</v>
      </c>
    </row>
    <row r="56" ht="15.6" spans="1:8">
      <c r="A56" s="35"/>
      <c r="B56" s="55" t="s">
        <v>645</v>
      </c>
      <c r="C56" s="54" t="s">
        <v>646</v>
      </c>
      <c r="D56" s="25">
        <v>6</v>
      </c>
      <c r="E56" s="35"/>
      <c r="F56" s="36"/>
      <c r="G56" s="34"/>
      <c r="H56" s="25">
        <f t="shared" si="3"/>
        <v>65.1612903225806</v>
      </c>
    </row>
    <row r="57" ht="15.6" spans="1:8">
      <c r="A57" s="35"/>
      <c r="B57" s="55" t="s">
        <v>647</v>
      </c>
      <c r="C57" s="54" t="s">
        <v>648</v>
      </c>
      <c r="D57" s="25">
        <v>8</v>
      </c>
      <c r="E57" s="35"/>
      <c r="F57" s="36"/>
      <c r="G57" s="34"/>
      <c r="H57" s="25">
        <f t="shared" si="3"/>
        <v>66.8817204301075</v>
      </c>
    </row>
    <row r="58" ht="15.6" spans="1:8">
      <c r="A58" s="35"/>
      <c r="B58" s="55" t="s">
        <v>649</v>
      </c>
      <c r="C58" s="54" t="s">
        <v>650</v>
      </c>
      <c r="D58" s="25">
        <v>5</v>
      </c>
      <c r="E58" s="35"/>
      <c r="F58" s="36"/>
      <c r="G58" s="34"/>
      <c r="H58" s="25">
        <f t="shared" si="3"/>
        <v>64.3010752688172</v>
      </c>
    </row>
    <row r="59" ht="15.6" spans="1:8">
      <c r="A59" s="35"/>
      <c r="B59" s="55" t="s">
        <v>651</v>
      </c>
      <c r="C59" s="54" t="s">
        <v>652</v>
      </c>
      <c r="D59" s="25">
        <v>2</v>
      </c>
      <c r="E59" s="35"/>
      <c r="F59" s="36"/>
      <c r="G59" s="34"/>
      <c r="H59" s="25">
        <f t="shared" si="3"/>
        <v>61.7204301075269</v>
      </c>
    </row>
    <row r="60" ht="15.6" spans="1:8">
      <c r="A60" s="35"/>
      <c r="B60" s="55" t="s">
        <v>653</v>
      </c>
      <c r="C60" s="54" t="s">
        <v>654</v>
      </c>
      <c r="D60" s="25">
        <v>3</v>
      </c>
      <c r="E60" s="35"/>
      <c r="F60" s="36"/>
      <c r="G60" s="34"/>
      <c r="H60" s="25">
        <f t="shared" si="3"/>
        <v>62.5806451612903</v>
      </c>
    </row>
    <row r="61" ht="15.6" spans="1:8">
      <c r="A61" s="35"/>
      <c r="B61" s="55" t="s">
        <v>655</v>
      </c>
      <c r="C61" s="54" t="s">
        <v>656</v>
      </c>
      <c r="D61" s="25">
        <v>6</v>
      </c>
      <c r="E61" s="35"/>
      <c r="F61" s="36"/>
      <c r="G61" s="34"/>
      <c r="H61" s="25">
        <f t="shared" si="3"/>
        <v>65.1612903225806</v>
      </c>
    </row>
    <row r="62" ht="15.6" spans="1:8">
      <c r="A62" s="39"/>
      <c r="B62" s="31">
        <v>2016071630</v>
      </c>
      <c r="C62" s="54" t="s">
        <v>657</v>
      </c>
      <c r="D62" s="25">
        <v>3</v>
      </c>
      <c r="E62" s="39"/>
      <c r="F62" s="40"/>
      <c r="G62" s="34"/>
      <c r="H62" s="25">
        <f t="shared" si="3"/>
        <v>62.5806451612903</v>
      </c>
    </row>
    <row r="63" spans="1:8">
      <c r="A63" s="25"/>
      <c r="B63" s="41"/>
      <c r="C63" s="25"/>
      <c r="D63" s="25"/>
      <c r="E63" s="25"/>
      <c r="F63" s="34"/>
      <c r="G63" s="34"/>
      <c r="H63" s="25"/>
    </row>
    <row r="64" ht="15.6" spans="1:8">
      <c r="A64" s="30">
        <v>20160113</v>
      </c>
      <c r="B64" s="55" t="s">
        <v>658</v>
      </c>
      <c r="C64" s="54" t="s">
        <v>659</v>
      </c>
      <c r="D64" s="25">
        <v>37</v>
      </c>
      <c r="E64" s="30">
        <f>SUM(D64:D94)</f>
        <v>255.5</v>
      </c>
      <c r="F64" s="33" t="e">
        <f>A64:E94+H92/31</f>
        <v>#VALUE!</v>
      </c>
      <c r="G64" s="34"/>
      <c r="H64" s="25">
        <f t="shared" ref="H64:H68" si="4">60+D64/46.5*40</f>
        <v>91.8279569892473</v>
      </c>
    </row>
    <row r="65" ht="15.6" spans="1:8">
      <c r="A65" s="35"/>
      <c r="B65" s="55" t="s">
        <v>660</v>
      </c>
      <c r="C65" s="54" t="s">
        <v>661</v>
      </c>
      <c r="D65" s="25">
        <v>2.5</v>
      </c>
      <c r="E65" s="35"/>
      <c r="F65" s="36"/>
      <c r="G65" s="34"/>
      <c r="H65" s="25">
        <f t="shared" si="4"/>
        <v>62.1505376344086</v>
      </c>
    </row>
    <row r="66" ht="15.6" spans="1:8">
      <c r="A66" s="35"/>
      <c r="B66" s="55" t="s">
        <v>662</v>
      </c>
      <c r="C66" s="54" t="s">
        <v>663</v>
      </c>
      <c r="D66" s="25">
        <v>8.5</v>
      </c>
      <c r="E66" s="35"/>
      <c r="F66" s="36"/>
      <c r="G66" s="34"/>
      <c r="H66" s="25">
        <f t="shared" si="4"/>
        <v>67.3118279569892</v>
      </c>
    </row>
    <row r="67" ht="15.6" spans="1:8">
      <c r="A67" s="35"/>
      <c r="B67" s="55" t="s">
        <v>664</v>
      </c>
      <c r="C67" s="54" t="s">
        <v>665</v>
      </c>
      <c r="D67" s="25">
        <v>18.5</v>
      </c>
      <c r="E67" s="35"/>
      <c r="F67" s="36"/>
      <c r="G67" s="34"/>
      <c r="H67" s="25">
        <f t="shared" si="4"/>
        <v>75.9139784946236</v>
      </c>
    </row>
    <row r="68" ht="15.6" spans="1:8">
      <c r="A68" s="35"/>
      <c r="B68" s="55" t="s">
        <v>666</v>
      </c>
      <c r="C68" s="54" t="s">
        <v>667</v>
      </c>
      <c r="D68" s="25">
        <v>2.5</v>
      </c>
      <c r="E68" s="35"/>
      <c r="F68" s="36"/>
      <c r="G68" s="34"/>
      <c r="H68" s="25">
        <f t="shared" si="4"/>
        <v>62.1505376344086</v>
      </c>
    </row>
    <row r="69" ht="15.6" spans="1:8">
      <c r="A69" s="35"/>
      <c r="B69" s="55" t="s">
        <v>668</v>
      </c>
      <c r="C69" s="54" t="s">
        <v>669</v>
      </c>
      <c r="D69" s="25">
        <v>59.5</v>
      </c>
      <c r="E69" s="35"/>
      <c r="F69" s="36"/>
      <c r="G69" s="34"/>
      <c r="H69" s="25">
        <v>100</v>
      </c>
    </row>
    <row r="70" ht="15.6" spans="1:8">
      <c r="A70" s="35"/>
      <c r="B70" s="55" t="s">
        <v>670</v>
      </c>
      <c r="C70" s="54" t="s">
        <v>671</v>
      </c>
      <c r="D70" s="25">
        <v>2.5</v>
      </c>
      <c r="E70" s="35"/>
      <c r="F70" s="36"/>
      <c r="G70" s="34"/>
      <c r="H70" s="25">
        <f t="shared" ref="H70:H81" si="5">60+D70/46.5*40</f>
        <v>62.1505376344086</v>
      </c>
    </row>
    <row r="71" ht="15.6" spans="1:8">
      <c r="A71" s="35"/>
      <c r="B71" s="55" t="s">
        <v>672</v>
      </c>
      <c r="C71" s="54" t="s">
        <v>673</v>
      </c>
      <c r="D71" s="25">
        <v>2.5</v>
      </c>
      <c r="E71" s="35"/>
      <c r="F71" s="36"/>
      <c r="G71" s="34"/>
      <c r="H71" s="25">
        <f t="shared" si="5"/>
        <v>62.1505376344086</v>
      </c>
    </row>
    <row r="72" ht="15.6" spans="1:8">
      <c r="A72" s="35"/>
      <c r="B72" s="55" t="s">
        <v>674</v>
      </c>
      <c r="C72" s="54" t="s">
        <v>675</v>
      </c>
      <c r="D72" s="25">
        <v>2.5</v>
      </c>
      <c r="E72" s="35"/>
      <c r="F72" s="36"/>
      <c r="G72" s="34"/>
      <c r="H72" s="25">
        <f t="shared" si="5"/>
        <v>62.1505376344086</v>
      </c>
    </row>
    <row r="73" ht="15.6" spans="1:8">
      <c r="A73" s="35"/>
      <c r="B73" s="55" t="s">
        <v>676</v>
      </c>
      <c r="C73" s="54" t="s">
        <v>677</v>
      </c>
      <c r="D73" s="25">
        <v>5.5</v>
      </c>
      <c r="E73" s="35"/>
      <c r="F73" s="36"/>
      <c r="G73" s="34"/>
      <c r="H73" s="25">
        <f t="shared" si="5"/>
        <v>64.7311827956989</v>
      </c>
    </row>
    <row r="74" ht="15.6" spans="1:8">
      <c r="A74" s="35"/>
      <c r="B74" s="55" t="s">
        <v>678</v>
      </c>
      <c r="C74" s="54" t="s">
        <v>679</v>
      </c>
      <c r="D74" s="25">
        <v>2.5</v>
      </c>
      <c r="E74" s="35"/>
      <c r="F74" s="36"/>
      <c r="G74" s="34"/>
      <c r="H74" s="25">
        <f t="shared" si="5"/>
        <v>62.1505376344086</v>
      </c>
    </row>
    <row r="75" ht="15.6" spans="1:8">
      <c r="A75" s="35"/>
      <c r="B75" s="55" t="s">
        <v>680</v>
      </c>
      <c r="C75" s="54" t="s">
        <v>681</v>
      </c>
      <c r="D75" s="25">
        <v>2.5</v>
      </c>
      <c r="E75" s="35"/>
      <c r="F75" s="36"/>
      <c r="G75" s="34"/>
      <c r="H75" s="25">
        <f t="shared" si="5"/>
        <v>62.1505376344086</v>
      </c>
    </row>
    <row r="76" ht="15.6" spans="1:8">
      <c r="A76" s="35"/>
      <c r="B76" s="55" t="s">
        <v>682</v>
      </c>
      <c r="C76" s="54" t="s">
        <v>683</v>
      </c>
      <c r="D76" s="25">
        <v>2.5</v>
      </c>
      <c r="E76" s="35"/>
      <c r="F76" s="36"/>
      <c r="G76" s="34"/>
      <c r="H76" s="25">
        <f t="shared" si="5"/>
        <v>62.1505376344086</v>
      </c>
    </row>
    <row r="77" ht="15.6" spans="1:8">
      <c r="A77" s="35"/>
      <c r="B77" s="55" t="s">
        <v>684</v>
      </c>
      <c r="C77" s="54" t="s">
        <v>685</v>
      </c>
      <c r="D77" s="25">
        <v>17.5</v>
      </c>
      <c r="E77" s="35"/>
      <c r="F77" s="36"/>
      <c r="G77" s="34"/>
      <c r="H77" s="25">
        <f t="shared" si="5"/>
        <v>75.0537634408602</v>
      </c>
    </row>
    <row r="78" ht="15.6" spans="1:8">
      <c r="A78" s="35"/>
      <c r="B78" s="55" t="s">
        <v>686</v>
      </c>
      <c r="C78" s="54" t="s">
        <v>687</v>
      </c>
      <c r="D78" s="25">
        <v>5.5</v>
      </c>
      <c r="E78" s="35"/>
      <c r="F78" s="36"/>
      <c r="G78" s="34"/>
      <c r="H78" s="25">
        <f t="shared" si="5"/>
        <v>64.7311827956989</v>
      </c>
    </row>
    <row r="79" ht="15.6" spans="1:8">
      <c r="A79" s="35"/>
      <c r="B79" s="55" t="s">
        <v>688</v>
      </c>
      <c r="C79" s="54" t="s">
        <v>689</v>
      </c>
      <c r="D79" s="25">
        <v>12.5</v>
      </c>
      <c r="E79" s="35"/>
      <c r="F79" s="36"/>
      <c r="G79" s="34"/>
      <c r="H79" s="25">
        <f t="shared" si="5"/>
        <v>70.752688172043</v>
      </c>
    </row>
    <row r="80" ht="15.6" spans="1:8">
      <c r="A80" s="35"/>
      <c r="B80" s="55" t="s">
        <v>690</v>
      </c>
      <c r="C80" s="54" t="s">
        <v>691</v>
      </c>
      <c r="D80" s="25">
        <v>2.5</v>
      </c>
      <c r="E80" s="35"/>
      <c r="F80" s="36"/>
      <c r="G80" s="34"/>
      <c r="H80" s="25">
        <f t="shared" si="5"/>
        <v>62.1505376344086</v>
      </c>
    </row>
    <row r="81" ht="15.6" spans="1:8">
      <c r="A81" s="35"/>
      <c r="B81" s="55" t="s">
        <v>692</v>
      </c>
      <c r="C81" s="54" t="s">
        <v>693</v>
      </c>
      <c r="D81" s="25">
        <v>3</v>
      </c>
      <c r="E81" s="35"/>
      <c r="F81" s="36"/>
      <c r="G81" s="34"/>
      <c r="H81" s="25">
        <f t="shared" si="5"/>
        <v>62.5806451612903</v>
      </c>
    </row>
    <row r="82" ht="15.6" spans="1:8">
      <c r="A82" s="35"/>
      <c r="B82" s="55" t="s">
        <v>694</v>
      </c>
      <c r="C82" s="54" t="s">
        <v>695</v>
      </c>
      <c r="D82" s="25">
        <v>0</v>
      </c>
      <c r="E82" s="35"/>
      <c r="F82" s="36"/>
      <c r="G82" s="34"/>
      <c r="H82" s="25">
        <v>0</v>
      </c>
    </row>
    <row r="83" ht="15.6" spans="1:8">
      <c r="A83" s="35"/>
      <c r="B83" s="55" t="s">
        <v>696</v>
      </c>
      <c r="C83" s="54" t="s">
        <v>697</v>
      </c>
      <c r="D83" s="25">
        <v>2.5</v>
      </c>
      <c r="E83" s="35"/>
      <c r="F83" s="36"/>
      <c r="G83" s="34"/>
      <c r="H83" s="25">
        <f t="shared" ref="H83:H94" si="6">60+D83/46.5*40</f>
        <v>62.1505376344086</v>
      </c>
    </row>
    <row r="84" ht="15.6" spans="1:8">
      <c r="A84" s="35"/>
      <c r="B84" s="55" t="s">
        <v>698</v>
      </c>
      <c r="C84" s="54" t="s">
        <v>699</v>
      </c>
      <c r="D84" s="25">
        <v>0</v>
      </c>
      <c r="E84" s="35"/>
      <c r="F84" s="36"/>
      <c r="G84" s="34"/>
      <c r="H84" s="25">
        <v>0</v>
      </c>
    </row>
    <row r="85" ht="15.6" spans="1:8">
      <c r="A85" s="35"/>
      <c r="B85" s="55" t="s">
        <v>700</v>
      </c>
      <c r="C85" s="54" t="s">
        <v>701</v>
      </c>
      <c r="D85" s="25">
        <v>7</v>
      </c>
      <c r="E85" s="35"/>
      <c r="F85" s="36"/>
      <c r="G85" s="34"/>
      <c r="H85" s="25">
        <f t="shared" si="6"/>
        <v>66.0215053763441</v>
      </c>
    </row>
    <row r="86" ht="15.6" spans="1:8">
      <c r="A86" s="35"/>
      <c r="B86" s="55" t="s">
        <v>702</v>
      </c>
      <c r="C86" s="54" t="s">
        <v>703</v>
      </c>
      <c r="D86" s="25">
        <v>2.5</v>
      </c>
      <c r="E86" s="35"/>
      <c r="F86" s="36"/>
      <c r="G86" s="34"/>
      <c r="H86" s="25">
        <f t="shared" si="6"/>
        <v>62.1505376344086</v>
      </c>
    </row>
    <row r="87" ht="15.6" spans="1:8">
      <c r="A87" s="35"/>
      <c r="B87" s="55" t="s">
        <v>704</v>
      </c>
      <c r="C87" s="54" t="s">
        <v>705</v>
      </c>
      <c r="D87" s="25">
        <v>3</v>
      </c>
      <c r="E87" s="35"/>
      <c r="F87" s="36"/>
      <c r="G87" s="34"/>
      <c r="H87" s="25">
        <f t="shared" si="6"/>
        <v>62.5806451612903</v>
      </c>
    </row>
    <row r="88" ht="15.6" spans="1:8">
      <c r="A88" s="35"/>
      <c r="B88" s="55" t="s">
        <v>706</v>
      </c>
      <c r="C88" s="54" t="s">
        <v>707</v>
      </c>
      <c r="D88" s="25">
        <v>4.5</v>
      </c>
      <c r="E88" s="35"/>
      <c r="F88" s="36"/>
      <c r="G88" s="34"/>
      <c r="H88" s="25">
        <f t="shared" si="6"/>
        <v>63.8709677419355</v>
      </c>
    </row>
    <row r="89" ht="15.6" spans="1:8">
      <c r="A89" s="35"/>
      <c r="B89" s="55" t="s">
        <v>708</v>
      </c>
      <c r="C89" s="54" t="s">
        <v>709</v>
      </c>
      <c r="D89" s="25">
        <v>5.5</v>
      </c>
      <c r="E89" s="35"/>
      <c r="F89" s="36"/>
      <c r="G89" s="34"/>
      <c r="H89" s="25">
        <f t="shared" si="6"/>
        <v>64.7311827956989</v>
      </c>
    </row>
    <row r="90" ht="15.6" spans="1:8">
      <c r="A90" s="35"/>
      <c r="B90" s="55" t="s">
        <v>710</v>
      </c>
      <c r="C90" s="54" t="s">
        <v>711</v>
      </c>
      <c r="D90" s="25">
        <v>5.5</v>
      </c>
      <c r="E90" s="35"/>
      <c r="F90" s="36"/>
      <c r="G90" s="34"/>
      <c r="H90" s="25">
        <f t="shared" si="6"/>
        <v>64.7311827956989</v>
      </c>
    </row>
    <row r="91" ht="15.6" spans="1:8">
      <c r="A91" s="35"/>
      <c r="B91" s="55" t="s">
        <v>712</v>
      </c>
      <c r="C91" s="54" t="s">
        <v>713</v>
      </c>
      <c r="D91" s="25">
        <v>8.5</v>
      </c>
      <c r="E91" s="35"/>
      <c r="F91" s="36"/>
      <c r="G91" s="34"/>
      <c r="H91" s="25">
        <f t="shared" si="6"/>
        <v>67.3118279569892</v>
      </c>
    </row>
    <row r="92" ht="15.6" spans="1:8">
      <c r="A92" s="35"/>
      <c r="B92" s="55" t="s">
        <v>714</v>
      </c>
      <c r="C92" s="54" t="s">
        <v>715</v>
      </c>
      <c r="D92" s="25">
        <v>15</v>
      </c>
      <c r="E92" s="35"/>
      <c r="F92" s="36"/>
      <c r="G92" s="34"/>
      <c r="H92" s="25">
        <f t="shared" si="6"/>
        <v>72.9032258064516</v>
      </c>
    </row>
    <row r="93" ht="15.6" spans="1:8">
      <c r="A93" s="35"/>
      <c r="B93" s="55" t="s">
        <v>716</v>
      </c>
      <c r="C93" s="54" t="s">
        <v>717</v>
      </c>
      <c r="D93" s="25">
        <v>8.5</v>
      </c>
      <c r="E93" s="35"/>
      <c r="F93" s="36"/>
      <c r="G93" s="34"/>
      <c r="H93" s="25">
        <f t="shared" si="6"/>
        <v>67.3118279569892</v>
      </c>
    </row>
    <row r="94" spans="1:8">
      <c r="A94" s="39"/>
      <c r="B94" s="41">
        <v>2016071814</v>
      </c>
      <c r="C94" s="25" t="s">
        <v>718</v>
      </c>
      <c r="D94" s="25">
        <v>3</v>
      </c>
      <c r="E94" s="39"/>
      <c r="F94" s="40"/>
      <c r="G94" s="34"/>
      <c r="H94" s="25">
        <f t="shared" si="6"/>
        <v>62.5806451612903</v>
      </c>
    </row>
    <row r="95" spans="1:8">
      <c r="A95" s="25"/>
      <c r="B95" s="41"/>
      <c r="C95" s="25"/>
      <c r="D95" s="25"/>
      <c r="E95" s="25"/>
      <c r="F95" s="34"/>
      <c r="G95" s="34"/>
      <c r="H95" s="25"/>
    </row>
    <row r="96" ht="15.6" spans="1:8">
      <c r="A96" s="30">
        <v>20160114</v>
      </c>
      <c r="B96" s="55" t="s">
        <v>719</v>
      </c>
      <c r="C96" s="54" t="s">
        <v>720</v>
      </c>
      <c r="D96" s="25">
        <v>6</v>
      </c>
      <c r="E96" s="30">
        <f>SUM(D96:D122)</f>
        <v>272.5</v>
      </c>
      <c r="F96" s="33">
        <f>E96/27</f>
        <v>10.0925925925926</v>
      </c>
      <c r="G96" s="34"/>
      <c r="H96" s="25">
        <f t="shared" ref="H96:H118" si="7">60+D96/46.5*40</f>
        <v>65.1612903225806</v>
      </c>
    </row>
    <row r="97" ht="15.6" spans="1:8">
      <c r="A97" s="35"/>
      <c r="B97" s="55" t="s">
        <v>721</v>
      </c>
      <c r="C97" s="54" t="s">
        <v>722</v>
      </c>
      <c r="D97" s="25">
        <v>3</v>
      </c>
      <c r="E97" s="35"/>
      <c r="F97" s="36"/>
      <c r="G97" s="34"/>
      <c r="H97" s="25">
        <f t="shared" si="7"/>
        <v>62.5806451612903</v>
      </c>
    </row>
    <row r="98" ht="15.6" spans="1:8">
      <c r="A98" s="35"/>
      <c r="B98" s="55" t="s">
        <v>723</v>
      </c>
      <c r="C98" s="54" t="s">
        <v>724</v>
      </c>
      <c r="D98" s="25">
        <v>9</v>
      </c>
      <c r="E98" s="35"/>
      <c r="F98" s="36"/>
      <c r="G98" s="34"/>
      <c r="H98" s="25">
        <f t="shared" si="7"/>
        <v>67.741935483871</v>
      </c>
    </row>
    <row r="99" ht="15.6" spans="1:8">
      <c r="A99" s="35"/>
      <c r="B99" s="55" t="s">
        <v>725</v>
      </c>
      <c r="C99" s="54" t="s">
        <v>726</v>
      </c>
      <c r="D99" s="25">
        <v>4.5</v>
      </c>
      <c r="E99" s="35"/>
      <c r="F99" s="36"/>
      <c r="G99" s="34"/>
      <c r="H99" s="25">
        <f t="shared" si="7"/>
        <v>63.8709677419355</v>
      </c>
    </row>
    <row r="100" ht="15.6" spans="1:8">
      <c r="A100" s="35"/>
      <c r="B100" s="55" t="s">
        <v>727</v>
      </c>
      <c r="C100" s="54" t="s">
        <v>728</v>
      </c>
      <c r="D100" s="25">
        <v>7.5</v>
      </c>
      <c r="E100" s="35"/>
      <c r="F100" s="36"/>
      <c r="G100" s="34"/>
      <c r="H100" s="25">
        <f t="shared" si="7"/>
        <v>66.4516129032258</v>
      </c>
    </row>
    <row r="101" ht="15.6" spans="1:8">
      <c r="A101" s="35"/>
      <c r="B101" s="55" t="s">
        <v>729</v>
      </c>
      <c r="C101" s="54" t="s">
        <v>730</v>
      </c>
      <c r="D101" s="25">
        <v>6</v>
      </c>
      <c r="E101" s="35"/>
      <c r="F101" s="36"/>
      <c r="G101" s="34"/>
      <c r="H101" s="25">
        <f t="shared" si="7"/>
        <v>65.1612903225806</v>
      </c>
    </row>
    <row r="102" ht="15.6" spans="1:8">
      <c r="A102" s="35"/>
      <c r="B102" s="55" t="s">
        <v>731</v>
      </c>
      <c r="C102" s="54" t="s">
        <v>732</v>
      </c>
      <c r="D102" s="25">
        <v>9</v>
      </c>
      <c r="E102" s="35"/>
      <c r="F102" s="36"/>
      <c r="G102" s="34"/>
      <c r="H102" s="25">
        <f t="shared" si="7"/>
        <v>67.741935483871</v>
      </c>
    </row>
    <row r="103" ht="15.6" spans="1:8">
      <c r="A103" s="35"/>
      <c r="B103" s="55" t="s">
        <v>733</v>
      </c>
      <c r="C103" s="54" t="s">
        <v>734</v>
      </c>
      <c r="D103" s="25">
        <v>6</v>
      </c>
      <c r="E103" s="35"/>
      <c r="F103" s="36"/>
      <c r="G103" s="34"/>
      <c r="H103" s="25">
        <f t="shared" si="7"/>
        <v>65.1612903225806</v>
      </c>
    </row>
    <row r="104" ht="15.6" spans="1:8">
      <c r="A104" s="35"/>
      <c r="B104" s="55" t="s">
        <v>735</v>
      </c>
      <c r="C104" s="54" t="s">
        <v>736</v>
      </c>
      <c r="D104" s="25">
        <v>6</v>
      </c>
      <c r="E104" s="35"/>
      <c r="F104" s="36"/>
      <c r="G104" s="34"/>
      <c r="H104" s="25">
        <f t="shared" si="7"/>
        <v>65.1612903225806</v>
      </c>
    </row>
    <row r="105" ht="15.6" spans="1:8">
      <c r="A105" s="35"/>
      <c r="B105" s="55" t="s">
        <v>737</v>
      </c>
      <c r="C105" s="54" t="s">
        <v>738</v>
      </c>
      <c r="D105" s="25">
        <v>8</v>
      </c>
      <c r="E105" s="35"/>
      <c r="F105" s="36"/>
      <c r="G105" s="34"/>
      <c r="H105" s="25">
        <f t="shared" si="7"/>
        <v>66.8817204301075</v>
      </c>
    </row>
    <row r="106" ht="15.6" spans="1:8">
      <c r="A106" s="35"/>
      <c r="B106" s="55" t="s">
        <v>739</v>
      </c>
      <c r="C106" s="54" t="s">
        <v>740</v>
      </c>
      <c r="D106" s="25">
        <v>6</v>
      </c>
      <c r="E106" s="35"/>
      <c r="F106" s="36"/>
      <c r="G106" s="34"/>
      <c r="H106" s="25">
        <f t="shared" si="7"/>
        <v>65.1612903225806</v>
      </c>
    </row>
    <row r="107" ht="15.6" spans="1:8">
      <c r="A107" s="35"/>
      <c r="B107" s="55" t="s">
        <v>741</v>
      </c>
      <c r="C107" s="54" t="s">
        <v>742</v>
      </c>
      <c r="D107" s="25">
        <v>2</v>
      </c>
      <c r="E107" s="35"/>
      <c r="F107" s="36"/>
      <c r="G107" s="34"/>
      <c r="H107" s="25">
        <f t="shared" si="7"/>
        <v>61.7204301075269</v>
      </c>
    </row>
    <row r="108" ht="15.6" spans="1:8">
      <c r="A108" s="35"/>
      <c r="B108" s="55" t="s">
        <v>743</v>
      </c>
      <c r="C108" s="54" t="s">
        <v>744</v>
      </c>
      <c r="D108" s="25">
        <v>23</v>
      </c>
      <c r="E108" s="35"/>
      <c r="F108" s="36"/>
      <c r="G108" s="34"/>
      <c r="H108" s="25">
        <f t="shared" si="7"/>
        <v>79.7849462365591</v>
      </c>
    </row>
    <row r="109" ht="15.6" spans="1:8">
      <c r="A109" s="35"/>
      <c r="B109" s="55" t="s">
        <v>745</v>
      </c>
      <c r="C109" s="54" t="s">
        <v>746</v>
      </c>
      <c r="D109" s="25">
        <v>3</v>
      </c>
      <c r="E109" s="35"/>
      <c r="F109" s="36"/>
      <c r="G109" s="34"/>
      <c r="H109" s="25">
        <f t="shared" si="7"/>
        <v>62.5806451612903</v>
      </c>
    </row>
    <row r="110" ht="15.6" spans="1:8">
      <c r="A110" s="35"/>
      <c r="B110" s="55" t="s">
        <v>747</v>
      </c>
      <c r="C110" s="54" t="s">
        <v>748</v>
      </c>
      <c r="D110" s="25">
        <v>14</v>
      </c>
      <c r="E110" s="35"/>
      <c r="F110" s="36"/>
      <c r="G110" s="34"/>
      <c r="H110" s="25">
        <f t="shared" si="7"/>
        <v>72.0430107526882</v>
      </c>
    </row>
    <row r="111" ht="15.6" spans="1:8">
      <c r="A111" s="35"/>
      <c r="B111" s="55" t="s">
        <v>749</v>
      </c>
      <c r="C111" s="54" t="s">
        <v>750</v>
      </c>
      <c r="D111" s="25">
        <v>30</v>
      </c>
      <c r="E111" s="35"/>
      <c r="F111" s="36"/>
      <c r="G111" s="34"/>
      <c r="H111" s="25">
        <f t="shared" si="7"/>
        <v>85.8064516129032</v>
      </c>
    </row>
    <row r="112" ht="15.6" spans="1:8">
      <c r="A112" s="35"/>
      <c r="B112" s="55" t="s">
        <v>751</v>
      </c>
      <c r="C112" s="54" t="s">
        <v>752</v>
      </c>
      <c r="D112" s="25">
        <v>46.5</v>
      </c>
      <c r="E112" s="35"/>
      <c r="F112" s="36"/>
      <c r="G112" s="34"/>
      <c r="H112" s="25">
        <f t="shared" si="7"/>
        <v>100</v>
      </c>
    </row>
    <row r="113" ht="15.6" spans="1:8">
      <c r="A113" s="35"/>
      <c r="B113" s="55" t="s">
        <v>753</v>
      </c>
      <c r="C113" s="54" t="s">
        <v>754</v>
      </c>
      <c r="D113" s="25">
        <v>9</v>
      </c>
      <c r="E113" s="35"/>
      <c r="F113" s="36"/>
      <c r="G113" s="34"/>
      <c r="H113" s="25">
        <f t="shared" si="7"/>
        <v>67.741935483871</v>
      </c>
    </row>
    <row r="114" ht="15.6" spans="1:8">
      <c r="A114" s="35"/>
      <c r="B114" s="55" t="s">
        <v>755</v>
      </c>
      <c r="C114" s="54" t="s">
        <v>756</v>
      </c>
      <c r="D114" s="25">
        <v>6</v>
      </c>
      <c r="E114" s="35"/>
      <c r="F114" s="36"/>
      <c r="G114" s="34"/>
      <c r="H114" s="25">
        <f t="shared" si="7"/>
        <v>65.1612903225806</v>
      </c>
    </row>
    <row r="115" ht="15.6" spans="1:8">
      <c r="A115" s="35"/>
      <c r="B115" s="55" t="s">
        <v>757</v>
      </c>
      <c r="C115" s="54" t="s">
        <v>758</v>
      </c>
      <c r="D115" s="25">
        <v>29</v>
      </c>
      <c r="E115" s="35"/>
      <c r="F115" s="36"/>
      <c r="G115" s="34"/>
      <c r="H115" s="25">
        <f t="shared" si="7"/>
        <v>84.9462365591398</v>
      </c>
    </row>
    <row r="116" ht="15.6" spans="1:8">
      <c r="A116" s="35"/>
      <c r="B116" s="55" t="s">
        <v>759</v>
      </c>
      <c r="C116" s="54" t="s">
        <v>760</v>
      </c>
      <c r="D116" s="25">
        <v>9</v>
      </c>
      <c r="E116" s="35"/>
      <c r="F116" s="36"/>
      <c r="G116" s="34"/>
      <c r="H116" s="25">
        <f t="shared" si="7"/>
        <v>67.741935483871</v>
      </c>
    </row>
    <row r="117" ht="15.6" spans="1:8">
      <c r="A117" s="35"/>
      <c r="B117" s="55" t="s">
        <v>761</v>
      </c>
      <c r="C117" s="54" t="s">
        <v>762</v>
      </c>
      <c r="D117" s="25">
        <v>7.5</v>
      </c>
      <c r="E117" s="35"/>
      <c r="F117" s="36"/>
      <c r="G117" s="34"/>
      <c r="H117" s="25">
        <f t="shared" si="7"/>
        <v>66.4516129032258</v>
      </c>
    </row>
    <row r="118" ht="15.6" spans="1:8">
      <c r="A118" s="35"/>
      <c r="B118" s="55" t="s">
        <v>763</v>
      </c>
      <c r="C118" s="54" t="s">
        <v>764</v>
      </c>
      <c r="D118" s="25">
        <v>7.5</v>
      </c>
      <c r="E118" s="35"/>
      <c r="F118" s="36"/>
      <c r="G118" s="34"/>
      <c r="H118" s="25">
        <f t="shared" si="7"/>
        <v>66.4516129032258</v>
      </c>
    </row>
    <row r="119" ht="15.6" spans="1:8">
      <c r="A119" s="35"/>
      <c r="B119" s="55" t="s">
        <v>765</v>
      </c>
      <c r="C119" s="54" t="s">
        <v>766</v>
      </c>
      <c r="D119" s="25">
        <v>0</v>
      </c>
      <c r="E119" s="35"/>
      <c r="F119" s="36"/>
      <c r="G119" s="34"/>
      <c r="H119" s="25">
        <v>0</v>
      </c>
    </row>
    <row r="120" ht="15.6" spans="1:8">
      <c r="A120" s="35"/>
      <c r="B120" s="55" t="s">
        <v>767</v>
      </c>
      <c r="C120" s="54" t="s">
        <v>768</v>
      </c>
      <c r="D120" s="25">
        <v>3</v>
      </c>
      <c r="E120" s="35"/>
      <c r="F120" s="36"/>
      <c r="G120" s="34"/>
      <c r="H120" s="25">
        <f t="shared" ref="H120:H122" si="8">60+D120/46.5*40</f>
        <v>62.5806451612903</v>
      </c>
    </row>
    <row r="121" ht="15.6" spans="1:8">
      <c r="A121" s="35"/>
      <c r="B121" s="55" t="s">
        <v>769</v>
      </c>
      <c r="C121" s="54" t="s">
        <v>770</v>
      </c>
      <c r="D121" s="25">
        <v>6</v>
      </c>
      <c r="E121" s="35"/>
      <c r="F121" s="36"/>
      <c r="G121" s="34"/>
      <c r="H121" s="25">
        <f t="shared" si="8"/>
        <v>65.1612903225806</v>
      </c>
    </row>
    <row r="122" spans="1:8">
      <c r="A122" s="39"/>
      <c r="B122" s="41" t="s">
        <v>771</v>
      </c>
      <c r="C122" s="25" t="s">
        <v>772</v>
      </c>
      <c r="D122" s="25">
        <v>6</v>
      </c>
      <c r="E122" s="39"/>
      <c r="F122" s="40"/>
      <c r="G122" s="34"/>
      <c r="H122" s="25">
        <f t="shared" si="8"/>
        <v>65.1612903225806</v>
      </c>
    </row>
    <row r="123" ht="15.6" spans="1:8">
      <c r="A123" s="25"/>
      <c r="B123" s="31"/>
      <c r="C123" s="32"/>
      <c r="D123" s="25"/>
      <c r="E123" s="25"/>
      <c r="F123" s="34"/>
      <c r="G123" s="34"/>
      <c r="H123" s="25"/>
    </row>
    <row r="124" ht="15.6" spans="1:8">
      <c r="A124" s="30">
        <v>20160115</v>
      </c>
      <c r="B124" s="55" t="s">
        <v>773</v>
      </c>
      <c r="C124" s="54" t="s">
        <v>774</v>
      </c>
      <c r="D124" s="42">
        <v>3</v>
      </c>
      <c r="E124" s="30">
        <v>150</v>
      </c>
      <c r="F124" s="33">
        <f>E124/31</f>
        <v>4.83870967741935</v>
      </c>
      <c r="G124" s="34"/>
      <c r="H124" s="25">
        <f t="shared" ref="H124:H129" si="9">60+D124/46.5*40</f>
        <v>62.5806451612903</v>
      </c>
    </row>
    <row r="125" ht="15.6" spans="1:8">
      <c r="A125" s="35"/>
      <c r="B125" s="55" t="s">
        <v>775</v>
      </c>
      <c r="C125" s="54" t="s">
        <v>776</v>
      </c>
      <c r="D125" s="42">
        <v>0</v>
      </c>
      <c r="E125" s="35"/>
      <c r="F125" s="36"/>
      <c r="G125" s="34"/>
      <c r="H125" s="25">
        <v>0</v>
      </c>
    </row>
    <row r="126" ht="15.6" spans="1:8">
      <c r="A126" s="35"/>
      <c r="B126" s="55" t="s">
        <v>777</v>
      </c>
      <c r="C126" s="54" t="s">
        <v>778</v>
      </c>
      <c r="D126" s="42">
        <v>1.5</v>
      </c>
      <c r="E126" s="35"/>
      <c r="F126" s="36"/>
      <c r="G126" s="34"/>
      <c r="H126" s="25">
        <f t="shared" si="9"/>
        <v>61.2903225806452</v>
      </c>
    </row>
    <row r="127" ht="15.6" spans="1:8">
      <c r="A127" s="35"/>
      <c r="B127" s="55" t="s">
        <v>779</v>
      </c>
      <c r="C127" s="54" t="s">
        <v>780</v>
      </c>
      <c r="D127" s="42">
        <v>3</v>
      </c>
      <c r="E127" s="35"/>
      <c r="F127" s="36"/>
      <c r="G127" s="34"/>
      <c r="H127" s="25">
        <f t="shared" si="9"/>
        <v>62.5806451612903</v>
      </c>
    </row>
    <row r="128" ht="15.6" spans="1:8">
      <c r="A128" s="35"/>
      <c r="B128" s="55" t="s">
        <v>781</v>
      </c>
      <c r="C128" s="54" t="s">
        <v>782</v>
      </c>
      <c r="D128" s="42">
        <v>25.5</v>
      </c>
      <c r="E128" s="35"/>
      <c r="F128" s="36"/>
      <c r="G128" s="34"/>
      <c r="H128" s="25">
        <f t="shared" si="9"/>
        <v>81.9354838709677</v>
      </c>
    </row>
    <row r="129" ht="15.6" spans="1:8">
      <c r="A129" s="35"/>
      <c r="B129" s="55" t="s">
        <v>783</v>
      </c>
      <c r="C129" s="54" t="s">
        <v>784</v>
      </c>
      <c r="D129" s="42">
        <v>3</v>
      </c>
      <c r="E129" s="35"/>
      <c r="F129" s="36"/>
      <c r="G129" s="34"/>
      <c r="H129" s="25">
        <f t="shared" si="9"/>
        <v>62.5806451612903</v>
      </c>
    </row>
    <row r="130" ht="15.6" spans="1:8">
      <c r="A130" s="35"/>
      <c r="B130" s="55" t="s">
        <v>785</v>
      </c>
      <c r="C130" s="54" t="s">
        <v>786</v>
      </c>
      <c r="D130" s="42">
        <v>0</v>
      </c>
      <c r="E130" s="35"/>
      <c r="F130" s="36"/>
      <c r="G130" s="34"/>
      <c r="H130" s="25">
        <v>0</v>
      </c>
    </row>
    <row r="131" ht="15.6" spans="1:8">
      <c r="A131" s="35"/>
      <c r="B131" s="55" t="s">
        <v>787</v>
      </c>
      <c r="C131" s="54" t="s">
        <v>788</v>
      </c>
      <c r="D131" s="42">
        <v>0</v>
      </c>
      <c r="E131" s="35"/>
      <c r="F131" s="36"/>
      <c r="G131" s="34"/>
      <c r="H131" s="25">
        <v>0</v>
      </c>
    </row>
    <row r="132" ht="15.6" spans="1:8">
      <c r="A132" s="35"/>
      <c r="B132" s="55" t="s">
        <v>789</v>
      </c>
      <c r="C132" s="54" t="s">
        <v>790</v>
      </c>
      <c r="D132" s="42">
        <v>0</v>
      </c>
      <c r="E132" s="35"/>
      <c r="F132" s="36"/>
      <c r="G132" s="34"/>
      <c r="H132" s="25">
        <v>0</v>
      </c>
    </row>
    <row r="133" ht="15.6" spans="1:8">
      <c r="A133" s="35"/>
      <c r="B133" s="55" t="s">
        <v>791</v>
      </c>
      <c r="C133" s="54" t="s">
        <v>792</v>
      </c>
      <c r="D133" s="42">
        <v>4.5</v>
      </c>
      <c r="E133" s="35"/>
      <c r="F133" s="36"/>
      <c r="G133" s="34"/>
      <c r="H133" s="25">
        <f t="shared" ref="H133:H136" si="10">60+D133/46.5*40</f>
        <v>63.8709677419355</v>
      </c>
    </row>
    <row r="134" ht="15.6" spans="1:8">
      <c r="A134" s="35"/>
      <c r="B134" s="55" t="s">
        <v>793</v>
      </c>
      <c r="C134" s="54" t="s">
        <v>794</v>
      </c>
      <c r="D134" s="42">
        <v>23</v>
      </c>
      <c r="E134" s="35"/>
      <c r="F134" s="36"/>
      <c r="G134" s="34"/>
      <c r="H134" s="25">
        <f t="shared" si="10"/>
        <v>79.7849462365591</v>
      </c>
    </row>
    <row r="135" ht="15.6" spans="1:8">
      <c r="A135" s="35"/>
      <c r="B135" s="55" t="s">
        <v>795</v>
      </c>
      <c r="C135" s="54" t="s">
        <v>796</v>
      </c>
      <c r="D135" s="42">
        <v>10</v>
      </c>
      <c r="E135" s="35"/>
      <c r="F135" s="36"/>
      <c r="G135" s="34"/>
      <c r="H135" s="25">
        <f t="shared" si="10"/>
        <v>68.6021505376344</v>
      </c>
    </row>
    <row r="136" ht="15.6" spans="1:8">
      <c r="A136" s="35"/>
      <c r="B136" s="55" t="s">
        <v>797</v>
      </c>
      <c r="C136" s="54" t="s">
        <v>798</v>
      </c>
      <c r="D136" s="42">
        <v>7</v>
      </c>
      <c r="E136" s="35"/>
      <c r="F136" s="36"/>
      <c r="G136" s="34"/>
      <c r="H136" s="25">
        <f t="shared" si="10"/>
        <v>66.0215053763441</v>
      </c>
    </row>
    <row r="137" ht="15.6" spans="1:8">
      <c r="A137" s="35"/>
      <c r="B137" s="55" t="s">
        <v>799</v>
      </c>
      <c r="C137" s="54" t="s">
        <v>800</v>
      </c>
      <c r="D137" s="42">
        <v>0</v>
      </c>
      <c r="E137" s="35"/>
      <c r="F137" s="36"/>
      <c r="G137" s="34"/>
      <c r="H137" s="25">
        <v>0</v>
      </c>
    </row>
    <row r="138" ht="15.6" spans="1:8">
      <c r="A138" s="35"/>
      <c r="B138" s="55" t="s">
        <v>801</v>
      </c>
      <c r="C138" s="54" t="s">
        <v>802</v>
      </c>
      <c r="D138" s="42">
        <v>0</v>
      </c>
      <c r="E138" s="35"/>
      <c r="F138" s="36"/>
      <c r="G138" s="34"/>
      <c r="H138" s="25">
        <v>0</v>
      </c>
    </row>
    <row r="139" ht="15.6" spans="1:8">
      <c r="A139" s="35"/>
      <c r="B139" s="55" t="s">
        <v>803</v>
      </c>
      <c r="C139" s="54" t="s">
        <v>804</v>
      </c>
      <c r="D139" s="42">
        <v>3</v>
      </c>
      <c r="E139" s="35"/>
      <c r="F139" s="36"/>
      <c r="G139" s="34"/>
      <c r="H139" s="25">
        <f t="shared" ref="H139:H154" si="11">60+D139/46.5*40</f>
        <v>62.5806451612903</v>
      </c>
    </row>
    <row r="140" ht="15.6" spans="1:8">
      <c r="A140" s="35"/>
      <c r="B140" s="55" t="s">
        <v>805</v>
      </c>
      <c r="C140" s="54" t="s">
        <v>806</v>
      </c>
      <c r="D140" s="43">
        <v>6</v>
      </c>
      <c r="E140" s="35"/>
      <c r="F140" s="36"/>
      <c r="G140" s="34"/>
      <c r="H140" s="25">
        <f t="shared" si="11"/>
        <v>65.1612903225806</v>
      </c>
    </row>
    <row r="141" ht="15.6" spans="1:8">
      <c r="A141" s="35"/>
      <c r="B141" s="55" t="s">
        <v>807</v>
      </c>
      <c r="C141" s="54" t="s">
        <v>808</v>
      </c>
      <c r="D141" s="42">
        <v>5</v>
      </c>
      <c r="E141" s="35"/>
      <c r="F141" s="36"/>
      <c r="G141" s="34"/>
      <c r="H141" s="25">
        <f t="shared" si="11"/>
        <v>64.3010752688172</v>
      </c>
    </row>
    <row r="142" ht="15.6" spans="1:8">
      <c r="A142" s="35"/>
      <c r="B142" s="55" t="s">
        <v>809</v>
      </c>
      <c r="C142" s="54" t="s">
        <v>810</v>
      </c>
      <c r="D142" s="42">
        <v>3</v>
      </c>
      <c r="E142" s="35"/>
      <c r="F142" s="36"/>
      <c r="G142" s="34"/>
      <c r="H142" s="25">
        <f t="shared" si="11"/>
        <v>62.5806451612903</v>
      </c>
    </row>
    <row r="143" ht="15.6" spans="1:8">
      <c r="A143" s="35"/>
      <c r="B143" s="55" t="s">
        <v>811</v>
      </c>
      <c r="C143" s="54" t="s">
        <v>812</v>
      </c>
      <c r="D143" s="42">
        <v>3</v>
      </c>
      <c r="E143" s="35"/>
      <c r="F143" s="36"/>
      <c r="G143" s="34"/>
      <c r="H143" s="25">
        <f t="shared" si="11"/>
        <v>62.5806451612903</v>
      </c>
    </row>
    <row r="144" ht="15.6" spans="1:8">
      <c r="A144" s="35"/>
      <c r="B144" s="55" t="s">
        <v>813</v>
      </c>
      <c r="C144" s="54" t="s">
        <v>814</v>
      </c>
      <c r="D144" s="42">
        <v>3</v>
      </c>
      <c r="E144" s="35"/>
      <c r="F144" s="36"/>
      <c r="G144" s="34"/>
      <c r="H144" s="25">
        <f t="shared" si="11"/>
        <v>62.5806451612903</v>
      </c>
    </row>
    <row r="145" ht="15.6" spans="1:8">
      <c r="A145" s="35"/>
      <c r="B145" s="55" t="s">
        <v>815</v>
      </c>
      <c r="C145" s="54" t="s">
        <v>816</v>
      </c>
      <c r="D145" s="43">
        <v>6</v>
      </c>
      <c r="E145" s="35"/>
      <c r="F145" s="36"/>
      <c r="G145" s="34"/>
      <c r="H145" s="25">
        <f t="shared" si="11"/>
        <v>65.1612903225806</v>
      </c>
    </row>
    <row r="146" ht="15.6" spans="1:8">
      <c r="A146" s="35"/>
      <c r="B146" s="55" t="s">
        <v>817</v>
      </c>
      <c r="C146" s="54" t="s">
        <v>818</v>
      </c>
      <c r="D146" s="42">
        <v>3</v>
      </c>
      <c r="E146" s="35"/>
      <c r="F146" s="36"/>
      <c r="G146" s="34"/>
      <c r="H146" s="25">
        <f t="shared" si="11"/>
        <v>62.5806451612903</v>
      </c>
    </row>
    <row r="147" ht="15.6" spans="1:8">
      <c r="A147" s="35"/>
      <c r="B147" s="55" t="s">
        <v>819</v>
      </c>
      <c r="C147" s="54" t="s">
        <v>820</v>
      </c>
      <c r="D147" s="42">
        <v>3</v>
      </c>
      <c r="E147" s="35"/>
      <c r="F147" s="36"/>
      <c r="G147" s="34"/>
      <c r="H147" s="25">
        <f t="shared" si="11"/>
        <v>62.5806451612903</v>
      </c>
    </row>
    <row r="148" ht="15.6" spans="1:8">
      <c r="A148" s="35"/>
      <c r="B148" s="55" t="s">
        <v>821</v>
      </c>
      <c r="C148" s="54" t="s">
        <v>822</v>
      </c>
      <c r="D148" s="42">
        <v>3</v>
      </c>
      <c r="E148" s="35"/>
      <c r="F148" s="36"/>
      <c r="G148" s="34"/>
      <c r="H148" s="25">
        <f t="shared" si="11"/>
        <v>62.5806451612903</v>
      </c>
    </row>
    <row r="149" ht="15.6" spans="1:8">
      <c r="A149" s="35"/>
      <c r="B149" s="55" t="s">
        <v>823</v>
      </c>
      <c r="C149" s="54" t="s">
        <v>824</v>
      </c>
      <c r="D149" s="42">
        <v>8</v>
      </c>
      <c r="E149" s="35"/>
      <c r="F149" s="36"/>
      <c r="G149" s="34"/>
      <c r="H149" s="25">
        <f t="shared" si="11"/>
        <v>66.8817204301075</v>
      </c>
    </row>
    <row r="150" ht="15.6" spans="1:8">
      <c r="A150" s="35"/>
      <c r="B150" s="55" t="s">
        <v>825</v>
      </c>
      <c r="C150" s="54" t="s">
        <v>826</v>
      </c>
      <c r="D150" s="42">
        <v>6.5</v>
      </c>
      <c r="E150" s="35"/>
      <c r="F150" s="36"/>
      <c r="G150" s="34"/>
      <c r="H150" s="25">
        <f t="shared" si="11"/>
        <v>65.5913978494624</v>
      </c>
    </row>
    <row r="151" ht="15.6" spans="1:8">
      <c r="A151" s="35"/>
      <c r="B151" s="55" t="s">
        <v>827</v>
      </c>
      <c r="C151" s="54" t="s">
        <v>828</v>
      </c>
      <c r="D151" s="42">
        <v>6</v>
      </c>
      <c r="E151" s="35"/>
      <c r="F151" s="36"/>
      <c r="G151" s="34"/>
      <c r="H151" s="25">
        <f t="shared" si="11"/>
        <v>65.1612903225806</v>
      </c>
    </row>
    <row r="152" ht="15.6" spans="1:8">
      <c r="A152" s="35"/>
      <c r="B152" s="55" t="s">
        <v>829</v>
      </c>
      <c r="C152" s="54" t="s">
        <v>830</v>
      </c>
      <c r="D152" s="42">
        <v>5</v>
      </c>
      <c r="E152" s="35"/>
      <c r="F152" s="36"/>
      <c r="G152" s="34"/>
      <c r="H152" s="25">
        <f t="shared" si="11"/>
        <v>64.3010752688172</v>
      </c>
    </row>
    <row r="153" ht="15.6" spans="1:8">
      <c r="A153" s="35"/>
      <c r="B153" s="55" t="s">
        <v>831</v>
      </c>
      <c r="C153" s="54" t="s">
        <v>832</v>
      </c>
      <c r="D153" s="42">
        <v>3</v>
      </c>
      <c r="E153" s="35"/>
      <c r="F153" s="36"/>
      <c r="G153" s="34"/>
      <c r="H153" s="25">
        <f t="shared" si="11"/>
        <v>62.5806451612903</v>
      </c>
    </row>
    <row r="154" ht="15.6" spans="1:8">
      <c r="A154" s="39"/>
      <c r="B154" s="55" t="s">
        <v>833</v>
      </c>
      <c r="C154" s="54" t="s">
        <v>834</v>
      </c>
      <c r="D154" s="42">
        <v>3</v>
      </c>
      <c r="E154" s="39"/>
      <c r="F154" s="40"/>
      <c r="G154" s="34"/>
      <c r="H154" s="25">
        <f t="shared" si="11"/>
        <v>62.5806451612903</v>
      </c>
    </row>
    <row r="155" ht="15.6" spans="1:8">
      <c r="A155" s="25"/>
      <c r="B155" s="31"/>
      <c r="C155" s="32"/>
      <c r="D155" s="25"/>
      <c r="E155" s="25"/>
      <c r="F155" s="34"/>
      <c r="G155" s="34"/>
      <c r="H155" s="25"/>
    </row>
    <row r="156" ht="15.6" spans="1:8">
      <c r="A156" s="30">
        <v>20160116</v>
      </c>
      <c r="B156" s="55" t="s">
        <v>835</v>
      </c>
      <c r="C156" s="54" t="s">
        <v>836</v>
      </c>
      <c r="D156" s="25">
        <v>10</v>
      </c>
      <c r="E156" s="30">
        <v>187</v>
      </c>
      <c r="F156" s="33">
        <f>E156/31</f>
        <v>6.03225806451613</v>
      </c>
      <c r="G156" s="34"/>
      <c r="H156" s="25">
        <f t="shared" ref="H156:H170" si="12">60+D156/46.5*40</f>
        <v>68.6021505376344</v>
      </c>
    </row>
    <row r="157" ht="15.6" spans="1:8">
      <c r="A157" s="35"/>
      <c r="B157" s="55" t="s">
        <v>837</v>
      </c>
      <c r="C157" s="54" t="s">
        <v>838</v>
      </c>
      <c r="D157" s="25">
        <v>10</v>
      </c>
      <c r="E157" s="35"/>
      <c r="F157" s="36"/>
      <c r="G157" s="34"/>
      <c r="H157" s="25">
        <f t="shared" si="12"/>
        <v>68.6021505376344</v>
      </c>
    </row>
    <row r="158" ht="15.6" spans="1:8">
      <c r="A158" s="35"/>
      <c r="B158" s="55" t="s">
        <v>839</v>
      </c>
      <c r="C158" s="54" t="s">
        <v>840</v>
      </c>
      <c r="D158" s="25">
        <v>0</v>
      </c>
      <c r="E158" s="35"/>
      <c r="F158" s="36"/>
      <c r="G158" s="34"/>
      <c r="H158" s="25">
        <v>0</v>
      </c>
    </row>
    <row r="159" ht="15.6" spans="1:8">
      <c r="A159" s="35"/>
      <c r="B159" s="55" t="s">
        <v>841</v>
      </c>
      <c r="C159" s="54" t="s">
        <v>842</v>
      </c>
      <c r="D159" s="25">
        <v>8</v>
      </c>
      <c r="E159" s="35"/>
      <c r="F159" s="36"/>
      <c r="G159" s="34"/>
      <c r="H159" s="25">
        <f t="shared" si="12"/>
        <v>66.8817204301075</v>
      </c>
    </row>
    <row r="160" ht="15.6" spans="1:8">
      <c r="A160" s="35"/>
      <c r="B160" s="55" t="s">
        <v>843</v>
      </c>
      <c r="C160" s="54" t="s">
        <v>844</v>
      </c>
      <c r="D160" s="25">
        <v>6</v>
      </c>
      <c r="E160" s="35"/>
      <c r="F160" s="36"/>
      <c r="G160" s="34"/>
      <c r="H160" s="25">
        <f t="shared" si="12"/>
        <v>65.1612903225806</v>
      </c>
    </row>
    <row r="161" ht="15.6" spans="1:8">
      <c r="A161" s="35"/>
      <c r="B161" s="55" t="s">
        <v>845</v>
      </c>
      <c r="C161" s="54" t="s">
        <v>846</v>
      </c>
      <c r="D161" s="25">
        <v>9</v>
      </c>
      <c r="E161" s="35"/>
      <c r="F161" s="36"/>
      <c r="G161" s="34"/>
      <c r="H161" s="25">
        <f t="shared" si="12"/>
        <v>67.741935483871</v>
      </c>
    </row>
    <row r="162" ht="15.6" spans="1:8">
      <c r="A162" s="35"/>
      <c r="B162" s="55" t="s">
        <v>847</v>
      </c>
      <c r="C162" s="54" t="s">
        <v>848</v>
      </c>
      <c r="D162" s="25">
        <v>6</v>
      </c>
      <c r="E162" s="35"/>
      <c r="F162" s="36"/>
      <c r="G162" s="34"/>
      <c r="H162" s="25">
        <f t="shared" si="12"/>
        <v>65.1612903225806</v>
      </c>
    </row>
    <row r="163" ht="15.6" spans="1:8">
      <c r="A163" s="35"/>
      <c r="B163" s="55" t="s">
        <v>849</v>
      </c>
      <c r="C163" s="54" t="s">
        <v>850</v>
      </c>
      <c r="D163" s="25">
        <v>14</v>
      </c>
      <c r="E163" s="35"/>
      <c r="F163" s="36"/>
      <c r="G163" s="34"/>
      <c r="H163" s="25">
        <f t="shared" si="12"/>
        <v>72.0430107526882</v>
      </c>
    </row>
    <row r="164" ht="15.6" spans="1:8">
      <c r="A164" s="35"/>
      <c r="B164" s="55" t="s">
        <v>851</v>
      </c>
      <c r="C164" s="54" t="s">
        <v>852</v>
      </c>
      <c r="D164" s="25">
        <v>6</v>
      </c>
      <c r="E164" s="35"/>
      <c r="F164" s="36"/>
      <c r="G164" s="34"/>
      <c r="H164" s="25">
        <f t="shared" si="12"/>
        <v>65.1612903225806</v>
      </c>
    </row>
    <row r="165" ht="15.6" spans="1:8">
      <c r="A165" s="35"/>
      <c r="B165" s="55" t="s">
        <v>853</v>
      </c>
      <c r="C165" s="54" t="s">
        <v>854</v>
      </c>
      <c r="D165" s="25">
        <v>6</v>
      </c>
      <c r="E165" s="35"/>
      <c r="F165" s="36"/>
      <c r="G165" s="34"/>
      <c r="H165" s="25">
        <f t="shared" si="12"/>
        <v>65.1612903225806</v>
      </c>
    </row>
    <row r="166" ht="15.6" spans="1:8">
      <c r="A166" s="35"/>
      <c r="B166" s="55" t="s">
        <v>855</v>
      </c>
      <c r="C166" s="54" t="s">
        <v>856</v>
      </c>
      <c r="D166" s="25">
        <v>6</v>
      </c>
      <c r="E166" s="35"/>
      <c r="F166" s="36"/>
      <c r="G166" s="34"/>
      <c r="H166" s="25">
        <f t="shared" si="12"/>
        <v>65.1612903225806</v>
      </c>
    </row>
    <row r="167" ht="15.6" spans="1:8">
      <c r="A167" s="35"/>
      <c r="B167" s="55" t="s">
        <v>857</v>
      </c>
      <c r="C167" s="54" t="s">
        <v>858</v>
      </c>
      <c r="D167" s="25">
        <v>3</v>
      </c>
      <c r="E167" s="35"/>
      <c r="F167" s="36"/>
      <c r="G167" s="34"/>
      <c r="H167" s="25">
        <f t="shared" si="12"/>
        <v>62.5806451612903</v>
      </c>
    </row>
    <row r="168" ht="15.6" spans="1:8">
      <c r="A168" s="35"/>
      <c r="B168" s="55" t="s">
        <v>859</v>
      </c>
      <c r="C168" s="54" t="s">
        <v>860</v>
      </c>
      <c r="D168" s="25">
        <v>10</v>
      </c>
      <c r="E168" s="35"/>
      <c r="F168" s="36"/>
      <c r="G168" s="34"/>
      <c r="H168" s="25">
        <f t="shared" si="12"/>
        <v>68.6021505376344</v>
      </c>
    </row>
    <row r="169" ht="15.6" spans="1:8">
      <c r="A169" s="35"/>
      <c r="B169" s="55" t="s">
        <v>861</v>
      </c>
      <c r="C169" s="54" t="s">
        <v>862</v>
      </c>
      <c r="D169" s="25">
        <v>9</v>
      </c>
      <c r="E169" s="35"/>
      <c r="F169" s="36"/>
      <c r="G169" s="34"/>
      <c r="H169" s="25">
        <f t="shared" si="12"/>
        <v>67.741935483871</v>
      </c>
    </row>
    <row r="170" ht="15.6" spans="1:8">
      <c r="A170" s="35"/>
      <c r="B170" s="55" t="s">
        <v>863</v>
      </c>
      <c r="C170" s="54" t="s">
        <v>864</v>
      </c>
      <c r="D170" s="25">
        <v>6</v>
      </c>
      <c r="E170" s="35"/>
      <c r="F170" s="36"/>
      <c r="G170" s="34"/>
      <c r="H170" s="25">
        <f t="shared" si="12"/>
        <v>65.1612903225806</v>
      </c>
    </row>
    <row r="171" ht="15.6" spans="1:8">
      <c r="A171" s="35"/>
      <c r="B171" s="55" t="s">
        <v>865</v>
      </c>
      <c r="C171" s="54" t="s">
        <v>866</v>
      </c>
      <c r="D171" s="25">
        <v>0</v>
      </c>
      <c r="E171" s="35"/>
      <c r="F171" s="36"/>
      <c r="G171" s="34"/>
      <c r="H171" s="25">
        <v>0</v>
      </c>
    </row>
    <row r="172" ht="15.6" spans="1:8">
      <c r="A172" s="35"/>
      <c r="B172" s="55" t="s">
        <v>867</v>
      </c>
      <c r="C172" s="54" t="s">
        <v>868</v>
      </c>
      <c r="D172" s="25">
        <v>0</v>
      </c>
      <c r="E172" s="35"/>
      <c r="F172" s="36"/>
      <c r="G172" s="34"/>
      <c r="H172" s="25">
        <v>0</v>
      </c>
    </row>
    <row r="173" ht="15.6" spans="1:8">
      <c r="A173" s="35"/>
      <c r="B173" s="55" t="s">
        <v>869</v>
      </c>
      <c r="C173" s="54" t="s">
        <v>870</v>
      </c>
      <c r="D173" s="25">
        <v>12</v>
      </c>
      <c r="E173" s="35"/>
      <c r="F173" s="36"/>
      <c r="G173" s="34"/>
      <c r="H173" s="25">
        <f t="shared" ref="H173:H180" si="13">60+D173/46.5*40</f>
        <v>70.3225806451613</v>
      </c>
    </row>
    <row r="174" ht="15.6" spans="1:8">
      <c r="A174" s="35"/>
      <c r="B174" s="55" t="s">
        <v>871</v>
      </c>
      <c r="C174" s="54" t="s">
        <v>872</v>
      </c>
      <c r="D174" s="25">
        <v>0</v>
      </c>
      <c r="E174" s="35"/>
      <c r="F174" s="36"/>
      <c r="G174" s="34"/>
      <c r="H174" s="25">
        <v>0</v>
      </c>
    </row>
    <row r="175" ht="15.6" spans="1:8">
      <c r="A175" s="35"/>
      <c r="B175" s="55" t="s">
        <v>873</v>
      </c>
      <c r="C175" s="54" t="s">
        <v>874</v>
      </c>
      <c r="D175" s="25">
        <v>0</v>
      </c>
      <c r="E175" s="35"/>
      <c r="F175" s="36"/>
      <c r="G175" s="34"/>
      <c r="H175" s="25">
        <v>0</v>
      </c>
    </row>
    <row r="176" ht="15.6" spans="1:8">
      <c r="A176" s="35"/>
      <c r="B176" s="55" t="s">
        <v>875</v>
      </c>
      <c r="C176" s="54" t="s">
        <v>876</v>
      </c>
      <c r="D176" s="25">
        <v>9</v>
      </c>
      <c r="E176" s="35"/>
      <c r="F176" s="36"/>
      <c r="G176" s="34"/>
      <c r="H176" s="25">
        <f t="shared" si="13"/>
        <v>67.741935483871</v>
      </c>
    </row>
    <row r="177" ht="15.6" spans="1:8">
      <c r="A177" s="35"/>
      <c r="B177" s="55" t="s">
        <v>877</v>
      </c>
      <c r="C177" s="54" t="s">
        <v>878</v>
      </c>
      <c r="D177" s="25">
        <v>9</v>
      </c>
      <c r="E177" s="35"/>
      <c r="F177" s="36"/>
      <c r="G177" s="34"/>
      <c r="H177" s="25">
        <f t="shared" si="13"/>
        <v>67.741935483871</v>
      </c>
    </row>
    <row r="178" ht="15.6" spans="1:8">
      <c r="A178" s="35"/>
      <c r="B178" s="55" t="s">
        <v>879</v>
      </c>
      <c r="C178" s="54" t="s">
        <v>880</v>
      </c>
      <c r="D178" s="25">
        <v>6</v>
      </c>
      <c r="E178" s="35"/>
      <c r="F178" s="36"/>
      <c r="G178" s="34"/>
      <c r="H178" s="25">
        <f t="shared" si="13"/>
        <v>65.1612903225806</v>
      </c>
    </row>
    <row r="179" ht="15.6" spans="1:8">
      <c r="A179" s="35"/>
      <c r="B179" s="55" t="s">
        <v>881</v>
      </c>
      <c r="C179" s="54" t="s">
        <v>882</v>
      </c>
      <c r="D179" s="25">
        <v>5</v>
      </c>
      <c r="E179" s="35"/>
      <c r="F179" s="36"/>
      <c r="G179" s="34"/>
      <c r="H179" s="25">
        <f t="shared" si="13"/>
        <v>64.3010752688172</v>
      </c>
    </row>
    <row r="180" ht="15.6" spans="1:8">
      <c r="A180" s="35"/>
      <c r="B180" s="55" t="s">
        <v>883</v>
      </c>
      <c r="C180" s="54" t="s">
        <v>884</v>
      </c>
      <c r="D180" s="25">
        <v>6</v>
      </c>
      <c r="E180" s="35"/>
      <c r="F180" s="36"/>
      <c r="G180" s="34"/>
      <c r="H180" s="25">
        <f t="shared" si="13"/>
        <v>65.1612903225806</v>
      </c>
    </row>
    <row r="181" ht="15.6" spans="1:8">
      <c r="A181" s="35"/>
      <c r="B181" s="55" t="s">
        <v>885</v>
      </c>
      <c r="C181" s="54" t="s">
        <v>886</v>
      </c>
      <c r="D181" s="25">
        <v>0</v>
      </c>
      <c r="E181" s="35"/>
      <c r="F181" s="36"/>
      <c r="G181" s="34"/>
      <c r="H181" s="25">
        <v>0</v>
      </c>
    </row>
    <row r="182" ht="15.6" spans="1:8">
      <c r="A182" s="35"/>
      <c r="B182" s="55" t="s">
        <v>887</v>
      </c>
      <c r="C182" s="54" t="s">
        <v>888</v>
      </c>
      <c r="D182" s="25">
        <v>0</v>
      </c>
      <c r="E182" s="35"/>
      <c r="F182" s="36"/>
      <c r="G182" s="34"/>
      <c r="H182" s="25">
        <v>0</v>
      </c>
    </row>
    <row r="183" ht="15.6" spans="1:8">
      <c r="A183" s="35"/>
      <c r="B183" s="55" t="s">
        <v>889</v>
      </c>
      <c r="C183" s="54" t="s">
        <v>890</v>
      </c>
      <c r="D183" s="25">
        <v>13</v>
      </c>
      <c r="E183" s="35"/>
      <c r="F183" s="36"/>
      <c r="G183" s="34"/>
      <c r="H183" s="25">
        <f t="shared" ref="H183:H185" si="14">60+D183/46.5*40</f>
        <v>71.1827956989247</v>
      </c>
    </row>
    <row r="184" ht="15.6" spans="1:8">
      <c r="A184" s="35"/>
      <c r="B184" s="55" t="s">
        <v>891</v>
      </c>
      <c r="C184" s="54" t="s">
        <v>892</v>
      </c>
      <c r="D184" s="25">
        <v>9</v>
      </c>
      <c r="E184" s="35"/>
      <c r="F184" s="36"/>
      <c r="G184" s="34"/>
      <c r="H184" s="25">
        <f t="shared" si="14"/>
        <v>67.741935483871</v>
      </c>
    </row>
    <row r="185" ht="15.6" spans="1:8">
      <c r="A185" s="35"/>
      <c r="B185" s="55" t="s">
        <v>893</v>
      </c>
      <c r="C185" s="54" t="s">
        <v>894</v>
      </c>
      <c r="D185" s="25">
        <v>9</v>
      </c>
      <c r="E185" s="35"/>
      <c r="F185" s="36"/>
      <c r="G185" s="34"/>
      <c r="H185" s="25">
        <f t="shared" si="14"/>
        <v>67.741935483871</v>
      </c>
    </row>
    <row r="186" ht="15.6" spans="1:8">
      <c r="A186" s="39"/>
      <c r="B186" s="31">
        <v>2015011630</v>
      </c>
      <c r="C186" s="54" t="s">
        <v>895</v>
      </c>
      <c r="D186" s="25">
        <v>0</v>
      </c>
      <c r="E186" s="39"/>
      <c r="F186" s="40"/>
      <c r="G186" s="34"/>
      <c r="H186" s="25">
        <v>0</v>
      </c>
    </row>
    <row r="187" ht="15.6" spans="1:8">
      <c r="A187" s="25"/>
      <c r="B187" s="31"/>
      <c r="C187" s="32"/>
      <c r="D187" s="25"/>
      <c r="E187" s="25"/>
      <c r="F187" s="34"/>
      <c r="G187" s="34"/>
      <c r="H187" s="25"/>
    </row>
    <row r="188" ht="15.6" spans="1:8">
      <c r="A188" s="30">
        <v>20160117</v>
      </c>
      <c r="B188" s="55" t="s">
        <v>896</v>
      </c>
      <c r="C188" s="54" t="s">
        <v>897</v>
      </c>
      <c r="D188" s="25">
        <v>3</v>
      </c>
      <c r="E188" s="30">
        <f>SUM(D188:D216)</f>
        <v>266</v>
      </c>
      <c r="F188" s="33">
        <f>E188/29</f>
        <v>9.17241379310345</v>
      </c>
      <c r="G188" s="34"/>
      <c r="H188" s="25">
        <f t="shared" ref="H188:H202" si="15">60+D188/46.5*40</f>
        <v>62.5806451612903</v>
      </c>
    </row>
    <row r="189" ht="15.6" spans="1:8">
      <c r="A189" s="35"/>
      <c r="B189" s="55" t="s">
        <v>898</v>
      </c>
      <c r="C189" s="54" t="s">
        <v>899</v>
      </c>
      <c r="D189" s="25">
        <v>43</v>
      </c>
      <c r="E189" s="35"/>
      <c r="F189" s="36"/>
      <c r="G189" s="34"/>
      <c r="H189" s="25">
        <f t="shared" si="15"/>
        <v>96.989247311828</v>
      </c>
    </row>
    <row r="190" ht="15.6" spans="1:8">
      <c r="A190" s="35"/>
      <c r="B190" s="55" t="s">
        <v>900</v>
      </c>
      <c r="C190" s="54" t="s">
        <v>901</v>
      </c>
      <c r="D190" s="25">
        <v>0</v>
      </c>
      <c r="E190" s="35"/>
      <c r="F190" s="36"/>
      <c r="G190" s="34"/>
      <c r="H190" s="25">
        <v>0</v>
      </c>
    </row>
    <row r="191" ht="15.6" spans="1:8">
      <c r="A191" s="35"/>
      <c r="B191" s="55" t="s">
        <v>902</v>
      </c>
      <c r="C191" s="54" t="s">
        <v>903</v>
      </c>
      <c r="D191" s="25">
        <v>27</v>
      </c>
      <c r="E191" s="35"/>
      <c r="F191" s="36"/>
      <c r="G191" s="34"/>
      <c r="H191" s="25">
        <f t="shared" si="15"/>
        <v>83.2258064516129</v>
      </c>
    </row>
    <row r="192" ht="15.6" spans="1:8">
      <c r="A192" s="35"/>
      <c r="B192" s="55" t="s">
        <v>904</v>
      </c>
      <c r="C192" s="54" t="s">
        <v>905</v>
      </c>
      <c r="D192" s="25">
        <v>3</v>
      </c>
      <c r="E192" s="35"/>
      <c r="F192" s="36"/>
      <c r="G192" s="34"/>
      <c r="H192" s="25">
        <f t="shared" si="15"/>
        <v>62.5806451612903</v>
      </c>
    </row>
    <row r="193" ht="15.6" spans="1:8">
      <c r="A193" s="35"/>
      <c r="B193" s="55" t="s">
        <v>906</v>
      </c>
      <c r="C193" s="54" t="s">
        <v>907</v>
      </c>
      <c r="D193" s="25">
        <v>2</v>
      </c>
      <c r="E193" s="35"/>
      <c r="F193" s="36"/>
      <c r="G193" s="34"/>
      <c r="H193" s="25">
        <f t="shared" si="15"/>
        <v>61.7204301075269</v>
      </c>
    </row>
    <row r="194" ht="15.6" spans="1:8">
      <c r="A194" s="35"/>
      <c r="B194" s="55" t="s">
        <v>908</v>
      </c>
      <c r="C194" s="54" t="s">
        <v>909</v>
      </c>
      <c r="D194" s="25">
        <v>3</v>
      </c>
      <c r="E194" s="35"/>
      <c r="F194" s="36"/>
      <c r="G194" s="34"/>
      <c r="H194" s="25">
        <f t="shared" si="15"/>
        <v>62.5806451612903</v>
      </c>
    </row>
    <row r="195" ht="15.6" spans="1:8">
      <c r="A195" s="35"/>
      <c r="B195" s="55" t="s">
        <v>910</v>
      </c>
      <c r="C195" s="54" t="s">
        <v>911</v>
      </c>
      <c r="D195" s="25">
        <v>13</v>
      </c>
      <c r="E195" s="35"/>
      <c r="F195" s="36"/>
      <c r="G195" s="34"/>
      <c r="H195" s="25">
        <f t="shared" si="15"/>
        <v>71.1827956989247</v>
      </c>
    </row>
    <row r="196" ht="15.6" spans="1:8">
      <c r="A196" s="35"/>
      <c r="B196" s="55" t="s">
        <v>912</v>
      </c>
      <c r="C196" s="54" t="s">
        <v>913</v>
      </c>
      <c r="D196" s="25">
        <v>9</v>
      </c>
      <c r="E196" s="35"/>
      <c r="F196" s="36"/>
      <c r="G196" s="34"/>
      <c r="H196" s="25">
        <f t="shared" si="15"/>
        <v>67.741935483871</v>
      </c>
    </row>
    <row r="197" ht="15.6" spans="1:8">
      <c r="A197" s="35"/>
      <c r="B197" s="55" t="s">
        <v>914</v>
      </c>
      <c r="C197" s="54" t="s">
        <v>915</v>
      </c>
      <c r="D197" s="25">
        <v>3</v>
      </c>
      <c r="E197" s="35"/>
      <c r="F197" s="36"/>
      <c r="G197" s="34"/>
      <c r="H197" s="25">
        <f t="shared" si="15"/>
        <v>62.5806451612903</v>
      </c>
    </row>
    <row r="198" ht="15.6" spans="1:8">
      <c r="A198" s="35"/>
      <c r="B198" s="55" t="s">
        <v>916</v>
      </c>
      <c r="C198" s="54" t="s">
        <v>917</v>
      </c>
      <c r="D198" s="25">
        <v>13</v>
      </c>
      <c r="E198" s="35"/>
      <c r="F198" s="36"/>
      <c r="G198" s="34"/>
      <c r="H198" s="25">
        <f t="shared" si="15"/>
        <v>71.1827956989247</v>
      </c>
    </row>
    <row r="199" ht="15.6" spans="1:8">
      <c r="A199" s="35"/>
      <c r="B199" s="55" t="s">
        <v>918</v>
      </c>
      <c r="C199" s="54" t="s">
        <v>919</v>
      </c>
      <c r="D199" s="25">
        <v>8</v>
      </c>
      <c r="E199" s="35"/>
      <c r="F199" s="36"/>
      <c r="G199" s="34"/>
      <c r="H199" s="25">
        <f t="shared" si="15"/>
        <v>66.8817204301075</v>
      </c>
    </row>
    <row r="200" ht="15.6" spans="1:8">
      <c r="A200" s="35"/>
      <c r="B200" s="55" t="s">
        <v>920</v>
      </c>
      <c r="C200" s="54" t="s">
        <v>921</v>
      </c>
      <c r="D200" s="25">
        <v>13</v>
      </c>
      <c r="E200" s="35"/>
      <c r="F200" s="36"/>
      <c r="G200" s="34"/>
      <c r="H200" s="25">
        <f t="shared" si="15"/>
        <v>71.1827956989247</v>
      </c>
    </row>
    <row r="201" ht="15.6" spans="1:8">
      <c r="A201" s="35"/>
      <c r="B201" s="55" t="s">
        <v>922</v>
      </c>
      <c r="C201" s="54" t="s">
        <v>923</v>
      </c>
      <c r="D201" s="25">
        <v>3</v>
      </c>
      <c r="E201" s="35"/>
      <c r="F201" s="36"/>
      <c r="G201" s="34"/>
      <c r="H201" s="25">
        <f t="shared" si="15"/>
        <v>62.5806451612903</v>
      </c>
    </row>
    <row r="202" ht="15.6" spans="1:8">
      <c r="A202" s="35"/>
      <c r="B202" s="55" t="s">
        <v>924</v>
      </c>
      <c r="C202" s="54" t="s">
        <v>925</v>
      </c>
      <c r="D202" s="25">
        <v>3</v>
      </c>
      <c r="E202" s="35"/>
      <c r="F202" s="36"/>
      <c r="G202" s="34"/>
      <c r="H202" s="25">
        <f t="shared" si="15"/>
        <v>62.5806451612903</v>
      </c>
    </row>
    <row r="203" ht="15.6" spans="1:8">
      <c r="A203" s="35"/>
      <c r="B203" s="55" t="s">
        <v>926</v>
      </c>
      <c r="C203" s="54" t="s">
        <v>927</v>
      </c>
      <c r="D203" s="25">
        <v>0</v>
      </c>
      <c r="E203" s="35"/>
      <c r="F203" s="36"/>
      <c r="G203" s="34"/>
      <c r="H203" s="25">
        <v>0</v>
      </c>
    </row>
    <row r="204" ht="15.6" spans="1:8">
      <c r="A204" s="35"/>
      <c r="B204" s="55" t="s">
        <v>928</v>
      </c>
      <c r="C204" s="54" t="s">
        <v>929</v>
      </c>
      <c r="D204" s="25">
        <v>8</v>
      </c>
      <c r="E204" s="35"/>
      <c r="F204" s="36"/>
      <c r="G204" s="34"/>
      <c r="H204" s="25">
        <f t="shared" ref="H204:H215" si="16">60+D204/46.5*40</f>
        <v>66.8817204301075</v>
      </c>
    </row>
    <row r="205" ht="15.6" spans="1:8">
      <c r="A205" s="35"/>
      <c r="B205" s="55" t="s">
        <v>930</v>
      </c>
      <c r="C205" s="54" t="s">
        <v>931</v>
      </c>
      <c r="D205" s="25">
        <v>10</v>
      </c>
      <c r="E205" s="35"/>
      <c r="F205" s="36"/>
      <c r="G205" s="34"/>
      <c r="H205" s="25">
        <f t="shared" si="16"/>
        <v>68.6021505376344</v>
      </c>
    </row>
    <row r="206" ht="15.6" spans="1:8">
      <c r="A206" s="35"/>
      <c r="B206" s="55" t="s">
        <v>932</v>
      </c>
      <c r="C206" s="54" t="s">
        <v>933</v>
      </c>
      <c r="D206" s="25">
        <v>3</v>
      </c>
      <c r="E206" s="35"/>
      <c r="F206" s="36"/>
      <c r="G206" s="34"/>
      <c r="H206" s="25">
        <f t="shared" si="16"/>
        <v>62.5806451612903</v>
      </c>
    </row>
    <row r="207" ht="15.6" spans="1:8">
      <c r="A207" s="35"/>
      <c r="B207" s="55" t="s">
        <v>934</v>
      </c>
      <c r="C207" s="54" t="s">
        <v>935</v>
      </c>
      <c r="D207" s="25">
        <v>9</v>
      </c>
      <c r="E207" s="35"/>
      <c r="F207" s="36"/>
      <c r="G207" s="34"/>
      <c r="H207" s="25">
        <f t="shared" si="16"/>
        <v>67.741935483871</v>
      </c>
    </row>
    <row r="208" ht="15.6" spans="1:8">
      <c r="A208" s="35"/>
      <c r="B208" s="55" t="s">
        <v>936</v>
      </c>
      <c r="C208" s="54" t="s">
        <v>937</v>
      </c>
      <c r="D208" s="25">
        <v>20</v>
      </c>
      <c r="E208" s="35"/>
      <c r="F208" s="36"/>
      <c r="G208" s="34"/>
      <c r="H208" s="25">
        <f t="shared" si="16"/>
        <v>77.2043010752688</v>
      </c>
    </row>
    <row r="209" ht="15.6" spans="1:8">
      <c r="A209" s="35"/>
      <c r="B209" s="55" t="s">
        <v>938</v>
      </c>
      <c r="C209" s="54" t="s">
        <v>939</v>
      </c>
      <c r="D209" s="25">
        <v>6</v>
      </c>
      <c r="E209" s="35"/>
      <c r="F209" s="36"/>
      <c r="G209" s="34"/>
      <c r="H209" s="25">
        <f t="shared" si="16"/>
        <v>65.1612903225806</v>
      </c>
    </row>
    <row r="210" ht="15.6" spans="1:8">
      <c r="A210" s="35"/>
      <c r="B210" s="55" t="s">
        <v>940</v>
      </c>
      <c r="C210" s="54" t="s">
        <v>941</v>
      </c>
      <c r="D210" s="25">
        <v>3</v>
      </c>
      <c r="E210" s="35"/>
      <c r="F210" s="36"/>
      <c r="G210" s="34"/>
      <c r="H210" s="25">
        <f t="shared" si="16"/>
        <v>62.5806451612903</v>
      </c>
    </row>
    <row r="211" ht="15.6" spans="1:8">
      <c r="A211" s="35"/>
      <c r="B211" s="55" t="s">
        <v>942</v>
      </c>
      <c r="C211" s="54" t="s">
        <v>943</v>
      </c>
      <c r="D211" s="25">
        <v>6</v>
      </c>
      <c r="E211" s="35"/>
      <c r="F211" s="36"/>
      <c r="G211" s="34"/>
      <c r="H211" s="25">
        <f t="shared" si="16"/>
        <v>65.1612903225806</v>
      </c>
    </row>
    <row r="212" ht="15.6" spans="1:8">
      <c r="A212" s="35"/>
      <c r="B212" s="55" t="s">
        <v>944</v>
      </c>
      <c r="C212" s="54" t="s">
        <v>945</v>
      </c>
      <c r="D212" s="25">
        <v>32</v>
      </c>
      <c r="E212" s="35"/>
      <c r="F212" s="36"/>
      <c r="G212" s="34"/>
      <c r="H212" s="25">
        <f t="shared" si="16"/>
        <v>87.5268817204301</v>
      </c>
    </row>
    <row r="213" ht="15.6" spans="1:8">
      <c r="A213" s="35"/>
      <c r="B213" s="55" t="s">
        <v>946</v>
      </c>
      <c r="C213" s="54" t="s">
        <v>947</v>
      </c>
      <c r="D213" s="25">
        <v>17</v>
      </c>
      <c r="E213" s="35"/>
      <c r="F213" s="36"/>
      <c r="G213" s="34"/>
      <c r="H213" s="25">
        <f t="shared" si="16"/>
        <v>74.6236559139785</v>
      </c>
    </row>
    <row r="214" ht="15.6" spans="1:8">
      <c r="A214" s="35"/>
      <c r="B214" s="55" t="s">
        <v>948</v>
      </c>
      <c r="C214" s="54" t="s">
        <v>949</v>
      </c>
      <c r="D214" s="25">
        <v>3</v>
      </c>
      <c r="E214" s="35"/>
      <c r="F214" s="36"/>
      <c r="G214" s="34"/>
      <c r="H214" s="25">
        <f t="shared" si="16"/>
        <v>62.5806451612903</v>
      </c>
    </row>
    <row r="215" ht="15.6" spans="1:8">
      <c r="A215" s="35"/>
      <c r="B215" s="41">
        <v>2016116305</v>
      </c>
      <c r="C215" s="32" t="s">
        <v>950</v>
      </c>
      <c r="D215" s="25">
        <v>3</v>
      </c>
      <c r="E215" s="35"/>
      <c r="F215" s="36"/>
      <c r="G215" s="34"/>
      <c r="H215" s="25">
        <f t="shared" si="16"/>
        <v>62.5806451612903</v>
      </c>
    </row>
    <row r="216" ht="15.6" spans="1:8">
      <c r="A216" s="39"/>
      <c r="B216" s="41">
        <v>2016105112</v>
      </c>
      <c r="C216" s="32" t="s">
        <v>951</v>
      </c>
      <c r="D216" s="25">
        <v>0</v>
      </c>
      <c r="E216" s="39"/>
      <c r="F216" s="40"/>
      <c r="G216" s="34"/>
      <c r="H216" s="25">
        <v>0</v>
      </c>
    </row>
    <row r="217" ht="15.6" spans="1:8">
      <c r="A217" s="25"/>
      <c r="B217" s="31"/>
      <c r="C217" s="32"/>
      <c r="D217" s="25"/>
      <c r="E217" s="25"/>
      <c r="F217" s="34"/>
      <c r="G217" s="34"/>
      <c r="H217" s="25"/>
    </row>
    <row r="218" ht="15.6" spans="1:8">
      <c r="A218" s="30">
        <v>20160121</v>
      </c>
      <c r="B218" s="55" t="s">
        <v>952</v>
      </c>
      <c r="C218" s="54" t="s">
        <v>953</v>
      </c>
      <c r="D218" s="25">
        <v>9</v>
      </c>
      <c r="E218" s="30">
        <v>160</v>
      </c>
      <c r="F218" s="33">
        <f>E218/30</f>
        <v>5.33333333333333</v>
      </c>
      <c r="G218" s="34"/>
      <c r="H218" s="25">
        <f t="shared" ref="H218:H230" si="17">60+D218/46.5*40</f>
        <v>67.741935483871</v>
      </c>
    </row>
    <row r="219" ht="15.6" spans="1:8">
      <c r="A219" s="35"/>
      <c r="B219" s="55" t="s">
        <v>954</v>
      </c>
      <c r="C219" s="54" t="s">
        <v>955</v>
      </c>
      <c r="D219" s="25">
        <v>0</v>
      </c>
      <c r="E219" s="35"/>
      <c r="F219" s="36"/>
      <c r="G219" s="34"/>
      <c r="H219" s="25">
        <v>0</v>
      </c>
    </row>
    <row r="220" ht="15.6" spans="1:8">
      <c r="A220" s="35"/>
      <c r="B220" s="55" t="s">
        <v>956</v>
      </c>
      <c r="C220" s="54" t="s">
        <v>957</v>
      </c>
      <c r="D220" s="25">
        <v>3</v>
      </c>
      <c r="E220" s="35"/>
      <c r="F220" s="36"/>
      <c r="G220" s="34"/>
      <c r="H220" s="25">
        <f t="shared" si="17"/>
        <v>62.5806451612903</v>
      </c>
    </row>
    <row r="221" ht="15.6" spans="1:8">
      <c r="A221" s="35"/>
      <c r="B221" s="55" t="s">
        <v>958</v>
      </c>
      <c r="C221" s="54" t="s">
        <v>959</v>
      </c>
      <c r="D221" s="25">
        <v>6</v>
      </c>
      <c r="E221" s="35"/>
      <c r="F221" s="36"/>
      <c r="G221" s="34"/>
      <c r="H221" s="25">
        <f t="shared" si="17"/>
        <v>65.1612903225806</v>
      </c>
    </row>
    <row r="222" ht="15.6" spans="1:8">
      <c r="A222" s="35"/>
      <c r="B222" s="55" t="s">
        <v>960</v>
      </c>
      <c r="C222" s="54" t="s">
        <v>961</v>
      </c>
      <c r="D222" s="25">
        <v>6</v>
      </c>
      <c r="E222" s="35"/>
      <c r="F222" s="36"/>
      <c r="G222" s="34"/>
      <c r="H222" s="25">
        <f t="shared" si="17"/>
        <v>65.1612903225806</v>
      </c>
    </row>
    <row r="223" ht="15.6" spans="1:8">
      <c r="A223" s="35"/>
      <c r="B223" s="55" t="s">
        <v>962</v>
      </c>
      <c r="C223" s="54" t="s">
        <v>963</v>
      </c>
      <c r="D223" s="25">
        <v>28</v>
      </c>
      <c r="E223" s="35"/>
      <c r="F223" s="36"/>
      <c r="G223" s="34"/>
      <c r="H223" s="25">
        <f t="shared" si="17"/>
        <v>84.0860215053764</v>
      </c>
    </row>
    <row r="224" ht="15.6" spans="1:8">
      <c r="A224" s="35"/>
      <c r="B224" s="55" t="s">
        <v>964</v>
      </c>
      <c r="C224" s="54" t="s">
        <v>965</v>
      </c>
      <c r="D224" s="25">
        <v>3</v>
      </c>
      <c r="E224" s="35"/>
      <c r="F224" s="36"/>
      <c r="G224" s="34"/>
      <c r="H224" s="25">
        <f t="shared" si="17"/>
        <v>62.5806451612903</v>
      </c>
    </row>
    <row r="225" ht="15.6" spans="1:8">
      <c r="A225" s="35"/>
      <c r="B225" s="55" t="s">
        <v>966</v>
      </c>
      <c r="C225" s="54" t="s">
        <v>967</v>
      </c>
      <c r="D225" s="25">
        <v>3</v>
      </c>
      <c r="E225" s="35"/>
      <c r="F225" s="36"/>
      <c r="G225" s="34"/>
      <c r="H225" s="25">
        <f t="shared" si="17"/>
        <v>62.5806451612903</v>
      </c>
    </row>
    <row r="226" ht="15.6" spans="1:8">
      <c r="A226" s="35"/>
      <c r="B226" s="55" t="s">
        <v>968</v>
      </c>
      <c r="C226" s="54" t="s">
        <v>969</v>
      </c>
      <c r="D226" s="25">
        <v>6</v>
      </c>
      <c r="E226" s="35"/>
      <c r="F226" s="36"/>
      <c r="G226" s="34"/>
      <c r="H226" s="25">
        <f t="shared" si="17"/>
        <v>65.1612903225806</v>
      </c>
    </row>
    <row r="227" ht="15.6" spans="1:8">
      <c r="A227" s="35"/>
      <c r="B227" s="55" t="s">
        <v>970</v>
      </c>
      <c r="C227" s="54" t="s">
        <v>971</v>
      </c>
      <c r="D227" s="25">
        <v>6</v>
      </c>
      <c r="E227" s="35"/>
      <c r="F227" s="36"/>
      <c r="G227" s="34"/>
      <c r="H227" s="25">
        <f t="shared" si="17"/>
        <v>65.1612903225806</v>
      </c>
    </row>
    <row r="228" ht="15.6" spans="1:8">
      <c r="A228" s="35"/>
      <c r="B228" s="55" t="s">
        <v>972</v>
      </c>
      <c r="C228" s="54" t="s">
        <v>973</v>
      </c>
      <c r="D228" s="25">
        <v>6</v>
      </c>
      <c r="E228" s="35"/>
      <c r="F228" s="36"/>
      <c r="G228" s="34"/>
      <c r="H228" s="25">
        <f t="shared" si="17"/>
        <v>65.1612903225806</v>
      </c>
    </row>
    <row r="229" ht="15.6" spans="1:8">
      <c r="A229" s="35"/>
      <c r="B229" s="55" t="s">
        <v>974</v>
      </c>
      <c r="C229" s="54" t="s">
        <v>975</v>
      </c>
      <c r="D229" s="25">
        <v>6</v>
      </c>
      <c r="E229" s="35"/>
      <c r="F229" s="36"/>
      <c r="G229" s="34"/>
      <c r="H229" s="25">
        <f t="shared" si="17"/>
        <v>65.1612903225806</v>
      </c>
    </row>
    <row r="230" ht="15.6" spans="1:8">
      <c r="A230" s="35"/>
      <c r="B230" s="55" t="s">
        <v>976</v>
      </c>
      <c r="C230" s="54" t="s">
        <v>977</v>
      </c>
      <c r="D230" s="25">
        <v>6</v>
      </c>
      <c r="E230" s="35"/>
      <c r="F230" s="36"/>
      <c r="G230" s="34"/>
      <c r="H230" s="25">
        <f t="shared" si="17"/>
        <v>65.1612903225806</v>
      </c>
    </row>
    <row r="231" ht="15.6" spans="1:8">
      <c r="A231" s="35"/>
      <c r="B231" s="55" t="s">
        <v>978</v>
      </c>
      <c r="C231" s="54" t="s">
        <v>979</v>
      </c>
      <c r="D231" s="25">
        <v>0</v>
      </c>
      <c r="E231" s="35"/>
      <c r="F231" s="36"/>
      <c r="G231" s="34"/>
      <c r="H231" s="25">
        <v>0</v>
      </c>
    </row>
    <row r="232" ht="15.6" spans="1:8">
      <c r="A232" s="35"/>
      <c r="B232" s="55" t="s">
        <v>980</v>
      </c>
      <c r="C232" s="54" t="s">
        <v>981</v>
      </c>
      <c r="D232" s="25">
        <v>3</v>
      </c>
      <c r="E232" s="35"/>
      <c r="F232" s="36"/>
      <c r="G232" s="34"/>
      <c r="H232" s="25">
        <f t="shared" ref="H232:H236" si="18">60+D232/46.5*40</f>
        <v>62.5806451612903</v>
      </c>
    </row>
    <row r="233" ht="15.6" spans="1:8">
      <c r="A233" s="35"/>
      <c r="B233" s="55" t="s">
        <v>982</v>
      </c>
      <c r="C233" s="54" t="s">
        <v>983</v>
      </c>
      <c r="D233" s="25">
        <v>3</v>
      </c>
      <c r="E233" s="35"/>
      <c r="F233" s="36"/>
      <c r="G233" s="34"/>
      <c r="H233" s="25">
        <f t="shared" si="18"/>
        <v>62.5806451612903</v>
      </c>
    </row>
    <row r="234" ht="15.6" spans="1:8">
      <c r="A234" s="35"/>
      <c r="B234" s="55" t="s">
        <v>984</v>
      </c>
      <c r="C234" s="54" t="s">
        <v>985</v>
      </c>
      <c r="D234" s="25">
        <v>0</v>
      </c>
      <c r="E234" s="35"/>
      <c r="F234" s="36"/>
      <c r="G234" s="34"/>
      <c r="H234" s="25">
        <v>0</v>
      </c>
    </row>
    <row r="235" ht="15.6" spans="1:8">
      <c r="A235" s="35"/>
      <c r="B235" s="55" t="s">
        <v>986</v>
      </c>
      <c r="C235" s="54" t="s">
        <v>987</v>
      </c>
      <c r="D235" s="25">
        <v>3</v>
      </c>
      <c r="E235" s="35"/>
      <c r="F235" s="36"/>
      <c r="G235" s="34"/>
      <c r="H235" s="25">
        <f t="shared" si="18"/>
        <v>62.5806451612903</v>
      </c>
    </row>
    <row r="236" ht="15.6" spans="1:8">
      <c r="A236" s="35"/>
      <c r="B236" s="55" t="s">
        <v>988</v>
      </c>
      <c r="C236" s="54" t="s">
        <v>989</v>
      </c>
      <c r="D236" s="25">
        <v>9</v>
      </c>
      <c r="E236" s="35"/>
      <c r="F236" s="36"/>
      <c r="G236" s="34"/>
      <c r="H236" s="25">
        <f t="shared" si="18"/>
        <v>67.741935483871</v>
      </c>
    </row>
    <row r="237" ht="15.6" spans="1:8">
      <c r="A237" s="35"/>
      <c r="B237" s="55" t="s">
        <v>990</v>
      </c>
      <c r="C237" s="54" t="s">
        <v>991</v>
      </c>
      <c r="D237" s="25">
        <v>0</v>
      </c>
      <c r="E237" s="35"/>
      <c r="F237" s="36"/>
      <c r="G237" s="34"/>
      <c r="H237" s="25">
        <v>0</v>
      </c>
    </row>
    <row r="238" ht="15.6" spans="1:8">
      <c r="A238" s="35"/>
      <c r="B238" s="55" t="s">
        <v>992</v>
      </c>
      <c r="C238" s="54" t="s">
        <v>993</v>
      </c>
      <c r="D238" s="25">
        <v>3</v>
      </c>
      <c r="E238" s="35"/>
      <c r="F238" s="36"/>
      <c r="G238" s="34"/>
      <c r="H238" s="25">
        <f t="shared" ref="H238:H247" si="19">60+D238/46.5*40</f>
        <v>62.5806451612903</v>
      </c>
    </row>
    <row r="239" ht="15.6" spans="1:8">
      <c r="A239" s="35"/>
      <c r="B239" s="55" t="s">
        <v>994</v>
      </c>
      <c r="C239" s="54" t="s">
        <v>995</v>
      </c>
      <c r="D239" s="25">
        <v>0</v>
      </c>
      <c r="E239" s="35"/>
      <c r="F239" s="36"/>
      <c r="G239" s="34"/>
      <c r="H239" s="25">
        <v>0</v>
      </c>
    </row>
    <row r="240" ht="15.6" spans="1:8">
      <c r="A240" s="35"/>
      <c r="B240" s="55" t="s">
        <v>996</v>
      </c>
      <c r="C240" s="54" t="s">
        <v>997</v>
      </c>
      <c r="D240" s="25">
        <v>6</v>
      </c>
      <c r="E240" s="35"/>
      <c r="F240" s="36"/>
      <c r="G240" s="34"/>
      <c r="H240" s="25">
        <f t="shared" si="19"/>
        <v>65.1612903225806</v>
      </c>
    </row>
    <row r="241" ht="15.6" spans="1:8">
      <c r="A241" s="35"/>
      <c r="B241" s="55" t="s">
        <v>998</v>
      </c>
      <c r="C241" s="54" t="s">
        <v>999</v>
      </c>
      <c r="D241" s="25">
        <v>6</v>
      </c>
      <c r="E241" s="35"/>
      <c r="F241" s="36"/>
      <c r="G241" s="34"/>
      <c r="H241" s="25">
        <f t="shared" si="19"/>
        <v>65.1612903225806</v>
      </c>
    </row>
    <row r="242" ht="15.6" spans="1:8">
      <c r="A242" s="35"/>
      <c r="B242" s="55" t="s">
        <v>1000</v>
      </c>
      <c r="C242" s="54" t="s">
        <v>1001</v>
      </c>
      <c r="D242" s="25">
        <v>6</v>
      </c>
      <c r="E242" s="35"/>
      <c r="F242" s="36"/>
      <c r="G242" s="34"/>
      <c r="H242" s="25">
        <f t="shared" si="19"/>
        <v>65.1612903225806</v>
      </c>
    </row>
    <row r="243" ht="15.6" spans="1:8">
      <c r="A243" s="35"/>
      <c r="B243" s="55" t="s">
        <v>1002</v>
      </c>
      <c r="C243" s="54" t="s">
        <v>1003</v>
      </c>
      <c r="D243" s="25">
        <v>12</v>
      </c>
      <c r="E243" s="35"/>
      <c r="F243" s="36"/>
      <c r="G243" s="34"/>
      <c r="H243" s="25">
        <f t="shared" si="19"/>
        <v>70.3225806451613</v>
      </c>
    </row>
    <row r="244" ht="15.6" spans="1:8">
      <c r="A244" s="35"/>
      <c r="B244" s="55" t="s">
        <v>1004</v>
      </c>
      <c r="C244" s="54" t="s">
        <v>1005</v>
      </c>
      <c r="D244" s="25">
        <v>6</v>
      </c>
      <c r="E244" s="35"/>
      <c r="F244" s="36"/>
      <c r="G244" s="34"/>
      <c r="H244" s="25">
        <f t="shared" si="19"/>
        <v>65.1612903225806</v>
      </c>
    </row>
    <row r="245" ht="15.6" spans="1:8">
      <c r="A245" s="35"/>
      <c r="B245" s="55" t="s">
        <v>1006</v>
      </c>
      <c r="C245" s="54" t="s">
        <v>1007</v>
      </c>
      <c r="D245" s="25">
        <v>6</v>
      </c>
      <c r="E245" s="35"/>
      <c r="F245" s="36"/>
      <c r="G245" s="34"/>
      <c r="H245" s="25">
        <f t="shared" si="19"/>
        <v>65.1612903225806</v>
      </c>
    </row>
    <row r="246" ht="15.6" spans="1:8">
      <c r="A246" s="35"/>
      <c r="B246" s="55" t="s">
        <v>1008</v>
      </c>
      <c r="C246" s="54" t="s">
        <v>1009</v>
      </c>
      <c r="D246" s="25">
        <v>6</v>
      </c>
      <c r="E246" s="35"/>
      <c r="F246" s="36"/>
      <c r="G246" s="34"/>
      <c r="H246" s="25">
        <f t="shared" si="19"/>
        <v>65.1612903225806</v>
      </c>
    </row>
    <row r="247" spans="1:8">
      <c r="A247" s="39"/>
      <c r="B247" s="41">
        <v>2014012124</v>
      </c>
      <c r="C247" s="25" t="s">
        <v>1010</v>
      </c>
      <c r="D247" s="25">
        <v>3</v>
      </c>
      <c r="E247" s="39"/>
      <c r="F247" s="40"/>
      <c r="G247" s="34"/>
      <c r="H247" s="25">
        <f t="shared" si="19"/>
        <v>62.5806451612903</v>
      </c>
    </row>
    <row r="248" ht="15.6" spans="1:8">
      <c r="A248" s="25"/>
      <c r="B248" s="31"/>
      <c r="C248" s="32"/>
      <c r="D248" s="25"/>
      <c r="E248" s="25"/>
      <c r="F248" s="34"/>
      <c r="G248" s="34"/>
      <c r="H248" s="25"/>
    </row>
    <row r="249" ht="15.6" spans="1:8">
      <c r="A249" s="30">
        <v>20160122</v>
      </c>
      <c r="B249" s="55" t="s">
        <v>1011</v>
      </c>
      <c r="C249" s="54" t="s">
        <v>1012</v>
      </c>
      <c r="D249" s="25">
        <v>3</v>
      </c>
      <c r="E249" s="30">
        <v>297</v>
      </c>
      <c r="F249" s="33">
        <f>E249/29</f>
        <v>10.2413793103448</v>
      </c>
      <c r="G249" s="34"/>
      <c r="H249" s="25">
        <f t="shared" ref="H249:H272" si="20">60+D249/46.5*40</f>
        <v>62.5806451612903</v>
      </c>
    </row>
    <row r="250" ht="15.6" spans="1:8">
      <c r="A250" s="35"/>
      <c r="B250" s="55" t="s">
        <v>1013</v>
      </c>
      <c r="C250" s="54" t="s">
        <v>1014</v>
      </c>
      <c r="D250" s="25">
        <v>6</v>
      </c>
      <c r="E250" s="35"/>
      <c r="F250" s="36"/>
      <c r="G250" s="34"/>
      <c r="H250" s="25">
        <f t="shared" si="20"/>
        <v>65.1612903225806</v>
      </c>
    </row>
    <row r="251" ht="15.6" spans="1:8">
      <c r="A251" s="35"/>
      <c r="B251" s="55" t="s">
        <v>1015</v>
      </c>
      <c r="C251" s="54" t="s">
        <v>1016</v>
      </c>
      <c r="D251" s="25">
        <v>17</v>
      </c>
      <c r="E251" s="35"/>
      <c r="F251" s="36"/>
      <c r="G251" s="34"/>
      <c r="H251" s="25">
        <f t="shared" si="20"/>
        <v>74.6236559139785</v>
      </c>
    </row>
    <row r="252" ht="15.6" spans="1:8">
      <c r="A252" s="35"/>
      <c r="B252" s="55" t="s">
        <v>1017</v>
      </c>
      <c r="C252" s="54" t="s">
        <v>1018</v>
      </c>
      <c r="D252" s="25">
        <v>16.5</v>
      </c>
      <c r="E252" s="35"/>
      <c r="F252" s="36"/>
      <c r="G252" s="34"/>
      <c r="H252" s="25">
        <f t="shared" si="20"/>
        <v>74.1935483870968</v>
      </c>
    </row>
    <row r="253" ht="15.6" spans="1:8">
      <c r="A253" s="35"/>
      <c r="B253" s="55" t="s">
        <v>1019</v>
      </c>
      <c r="C253" s="54" t="s">
        <v>1020</v>
      </c>
      <c r="D253" s="25">
        <v>15</v>
      </c>
      <c r="E253" s="35"/>
      <c r="F253" s="36"/>
      <c r="G253" s="34"/>
      <c r="H253" s="25">
        <f t="shared" si="20"/>
        <v>72.9032258064516</v>
      </c>
    </row>
    <row r="254" ht="15.6" spans="1:8">
      <c r="A254" s="35"/>
      <c r="B254" s="55" t="s">
        <v>1021</v>
      </c>
      <c r="C254" s="54" t="s">
        <v>1022</v>
      </c>
      <c r="D254" s="25">
        <v>13</v>
      </c>
      <c r="E254" s="35"/>
      <c r="F254" s="36"/>
      <c r="G254" s="34"/>
      <c r="H254" s="25">
        <f t="shared" si="20"/>
        <v>71.1827956989247</v>
      </c>
    </row>
    <row r="255" ht="15.6" spans="1:8">
      <c r="A255" s="35"/>
      <c r="B255" s="55" t="s">
        <v>1023</v>
      </c>
      <c r="C255" s="54" t="s">
        <v>1024</v>
      </c>
      <c r="D255" s="25">
        <v>9</v>
      </c>
      <c r="E255" s="35"/>
      <c r="F255" s="36"/>
      <c r="G255" s="34"/>
      <c r="H255" s="25">
        <f t="shared" si="20"/>
        <v>67.741935483871</v>
      </c>
    </row>
    <row r="256" ht="15.6" spans="1:8">
      <c r="A256" s="35"/>
      <c r="B256" s="55" t="s">
        <v>1025</v>
      </c>
      <c r="C256" s="54" t="s">
        <v>1026</v>
      </c>
      <c r="D256" s="25">
        <v>9</v>
      </c>
      <c r="E256" s="35"/>
      <c r="F256" s="36"/>
      <c r="G256" s="34"/>
      <c r="H256" s="25">
        <f t="shared" si="20"/>
        <v>67.741935483871</v>
      </c>
    </row>
    <row r="257" ht="15.6" spans="1:8">
      <c r="A257" s="35"/>
      <c r="B257" s="55" t="s">
        <v>1027</v>
      </c>
      <c r="C257" s="54" t="s">
        <v>1028</v>
      </c>
      <c r="D257" s="25">
        <v>15</v>
      </c>
      <c r="E257" s="35"/>
      <c r="F257" s="36"/>
      <c r="G257" s="34"/>
      <c r="H257" s="25">
        <f t="shared" si="20"/>
        <v>72.9032258064516</v>
      </c>
    </row>
    <row r="258" ht="15.6" spans="1:8">
      <c r="A258" s="35"/>
      <c r="B258" s="55" t="s">
        <v>1029</v>
      </c>
      <c r="C258" s="54" t="s">
        <v>1030</v>
      </c>
      <c r="D258" s="25">
        <v>9</v>
      </c>
      <c r="E258" s="35"/>
      <c r="F258" s="36"/>
      <c r="G258" s="34"/>
      <c r="H258" s="25">
        <f t="shared" si="20"/>
        <v>67.741935483871</v>
      </c>
    </row>
    <row r="259" ht="15.6" spans="1:8">
      <c r="A259" s="35"/>
      <c r="B259" s="55" t="s">
        <v>1031</v>
      </c>
      <c r="C259" s="54" t="s">
        <v>1032</v>
      </c>
      <c r="D259" s="25">
        <v>9</v>
      </c>
      <c r="E259" s="35"/>
      <c r="F259" s="36"/>
      <c r="G259" s="34"/>
      <c r="H259" s="25">
        <f t="shared" si="20"/>
        <v>67.741935483871</v>
      </c>
    </row>
    <row r="260" ht="15.6" spans="1:8">
      <c r="A260" s="35"/>
      <c r="B260" s="55" t="s">
        <v>1033</v>
      </c>
      <c r="C260" s="54" t="s">
        <v>1034</v>
      </c>
      <c r="D260" s="25">
        <v>9</v>
      </c>
      <c r="E260" s="35"/>
      <c r="F260" s="36"/>
      <c r="G260" s="34"/>
      <c r="H260" s="25">
        <f t="shared" si="20"/>
        <v>67.741935483871</v>
      </c>
    </row>
    <row r="261" ht="15.6" spans="1:8">
      <c r="A261" s="35"/>
      <c r="B261" s="55" t="s">
        <v>1035</v>
      </c>
      <c r="C261" s="54" t="s">
        <v>1036</v>
      </c>
      <c r="D261" s="25">
        <v>15</v>
      </c>
      <c r="E261" s="35"/>
      <c r="F261" s="36"/>
      <c r="G261" s="34"/>
      <c r="H261" s="25">
        <f t="shared" si="20"/>
        <v>72.9032258064516</v>
      </c>
    </row>
    <row r="262" ht="15.6" spans="1:8">
      <c r="A262" s="35"/>
      <c r="B262" s="55" t="s">
        <v>1037</v>
      </c>
      <c r="C262" s="54" t="s">
        <v>1038</v>
      </c>
      <c r="D262" s="25">
        <v>12</v>
      </c>
      <c r="E262" s="35"/>
      <c r="F262" s="36"/>
      <c r="G262" s="34"/>
      <c r="H262" s="25">
        <f t="shared" si="20"/>
        <v>70.3225806451613</v>
      </c>
    </row>
    <row r="263" ht="15.6" spans="1:8">
      <c r="A263" s="35"/>
      <c r="B263" s="55" t="s">
        <v>1039</v>
      </c>
      <c r="C263" s="54" t="s">
        <v>1040</v>
      </c>
      <c r="D263" s="25">
        <v>15.5</v>
      </c>
      <c r="E263" s="35"/>
      <c r="F263" s="36"/>
      <c r="G263" s="34"/>
      <c r="H263" s="25">
        <f t="shared" si="20"/>
        <v>73.3333333333333</v>
      </c>
    </row>
    <row r="264" ht="15.6" spans="1:8">
      <c r="A264" s="35"/>
      <c r="B264" s="55" t="s">
        <v>1041</v>
      </c>
      <c r="C264" s="54" t="s">
        <v>1042</v>
      </c>
      <c r="D264" s="25">
        <v>6</v>
      </c>
      <c r="E264" s="35"/>
      <c r="F264" s="36"/>
      <c r="G264" s="34"/>
      <c r="H264" s="25">
        <f t="shared" si="20"/>
        <v>65.1612903225806</v>
      </c>
    </row>
    <row r="265" ht="15.6" spans="1:8">
      <c r="A265" s="35"/>
      <c r="B265" s="55" t="s">
        <v>1043</v>
      </c>
      <c r="C265" s="54" t="s">
        <v>1044</v>
      </c>
      <c r="D265" s="25">
        <v>6</v>
      </c>
      <c r="E265" s="35"/>
      <c r="F265" s="36"/>
      <c r="G265" s="34"/>
      <c r="H265" s="25">
        <f t="shared" si="20"/>
        <v>65.1612903225806</v>
      </c>
    </row>
    <row r="266" ht="15.6" spans="1:8">
      <c r="A266" s="35"/>
      <c r="B266" s="55" t="s">
        <v>1045</v>
      </c>
      <c r="C266" s="54" t="s">
        <v>1046</v>
      </c>
      <c r="D266" s="25">
        <v>15</v>
      </c>
      <c r="E266" s="35"/>
      <c r="F266" s="36"/>
      <c r="G266" s="34"/>
      <c r="H266" s="25">
        <f t="shared" si="20"/>
        <v>72.9032258064516</v>
      </c>
    </row>
    <row r="267" ht="15.6" spans="1:8">
      <c r="A267" s="35"/>
      <c r="B267" s="55" t="s">
        <v>1047</v>
      </c>
      <c r="C267" s="54" t="s">
        <v>1048</v>
      </c>
      <c r="D267" s="25">
        <v>13</v>
      </c>
      <c r="E267" s="35"/>
      <c r="F267" s="36"/>
      <c r="G267" s="34"/>
      <c r="H267" s="25">
        <f t="shared" si="20"/>
        <v>71.1827956989247</v>
      </c>
    </row>
    <row r="268" ht="15.6" spans="1:8">
      <c r="A268" s="35"/>
      <c r="B268" s="55" t="s">
        <v>1049</v>
      </c>
      <c r="C268" s="54" t="s">
        <v>1050</v>
      </c>
      <c r="D268" s="25">
        <v>33</v>
      </c>
      <c r="E268" s="35"/>
      <c r="F268" s="36"/>
      <c r="G268" s="34"/>
      <c r="H268" s="25">
        <f t="shared" si="20"/>
        <v>88.3870967741936</v>
      </c>
    </row>
    <row r="269" ht="15.6" spans="1:8">
      <c r="A269" s="35"/>
      <c r="B269" s="55" t="s">
        <v>1051</v>
      </c>
      <c r="C269" s="54" t="s">
        <v>1052</v>
      </c>
      <c r="D269" s="25">
        <v>3</v>
      </c>
      <c r="E269" s="35"/>
      <c r="F269" s="36"/>
      <c r="G269" s="34"/>
      <c r="H269" s="25">
        <f t="shared" si="20"/>
        <v>62.5806451612903</v>
      </c>
    </row>
    <row r="270" ht="15.6" spans="1:8">
      <c r="A270" s="35"/>
      <c r="B270" s="55" t="s">
        <v>1053</v>
      </c>
      <c r="C270" s="54" t="s">
        <v>1054</v>
      </c>
      <c r="D270" s="25">
        <v>6</v>
      </c>
      <c r="E270" s="35"/>
      <c r="F270" s="36"/>
      <c r="G270" s="34"/>
      <c r="H270" s="25">
        <f t="shared" si="20"/>
        <v>65.1612903225806</v>
      </c>
    </row>
    <row r="271" ht="15.6" spans="1:8">
      <c r="A271" s="35"/>
      <c r="B271" s="55" t="s">
        <v>1055</v>
      </c>
      <c r="C271" s="54" t="s">
        <v>1056</v>
      </c>
      <c r="D271" s="25">
        <v>6</v>
      </c>
      <c r="E271" s="35"/>
      <c r="F271" s="36"/>
      <c r="G271" s="34"/>
      <c r="H271" s="25">
        <f t="shared" si="20"/>
        <v>65.1612903225806</v>
      </c>
    </row>
    <row r="272" ht="15.6" spans="1:8">
      <c r="A272" s="35"/>
      <c r="B272" s="55" t="s">
        <v>1057</v>
      </c>
      <c r="C272" s="54" t="s">
        <v>1058</v>
      </c>
      <c r="D272" s="25">
        <v>6</v>
      </c>
      <c r="E272" s="35"/>
      <c r="F272" s="36"/>
      <c r="G272" s="34"/>
      <c r="H272" s="25">
        <f t="shared" si="20"/>
        <v>65.1612903225806</v>
      </c>
    </row>
    <row r="273" ht="15.6" spans="1:8">
      <c r="A273" s="35"/>
      <c r="B273" s="55" t="s">
        <v>1059</v>
      </c>
      <c r="C273" s="54" t="s">
        <v>1060</v>
      </c>
      <c r="D273" s="25">
        <v>0</v>
      </c>
      <c r="E273" s="35"/>
      <c r="F273" s="36"/>
      <c r="G273" s="34"/>
      <c r="H273" s="25">
        <v>0</v>
      </c>
    </row>
    <row r="274" ht="15.6" spans="1:8">
      <c r="A274" s="35"/>
      <c r="B274" s="55" t="s">
        <v>1061</v>
      </c>
      <c r="C274" s="54" t="s">
        <v>1062</v>
      </c>
      <c r="D274" s="25">
        <v>9</v>
      </c>
      <c r="E274" s="35"/>
      <c r="F274" s="36"/>
      <c r="G274" s="34"/>
      <c r="H274" s="25">
        <f t="shared" ref="H274:H277" si="21">60+D274/46.5*40</f>
        <v>67.741935483871</v>
      </c>
    </row>
    <row r="275" ht="15.6" spans="1:8">
      <c r="A275" s="35"/>
      <c r="B275" s="55" t="s">
        <v>1063</v>
      </c>
      <c r="C275" s="54" t="s">
        <v>1064</v>
      </c>
      <c r="D275" s="25">
        <v>6</v>
      </c>
      <c r="E275" s="35"/>
      <c r="F275" s="36"/>
      <c r="G275" s="34"/>
      <c r="H275" s="25">
        <f t="shared" si="21"/>
        <v>65.1612903225806</v>
      </c>
    </row>
    <row r="276" ht="15.6" spans="1:8">
      <c r="A276" s="35"/>
      <c r="B276" s="55" t="s">
        <v>1065</v>
      </c>
      <c r="C276" s="54" t="s">
        <v>1066</v>
      </c>
      <c r="D276" s="25">
        <v>6</v>
      </c>
      <c r="E276" s="35"/>
      <c r="F276" s="36"/>
      <c r="G276" s="34"/>
      <c r="H276" s="25">
        <f t="shared" si="21"/>
        <v>65.1612903225806</v>
      </c>
    </row>
    <row r="277" ht="15.6" spans="1:8">
      <c r="A277" s="39"/>
      <c r="B277" s="55" t="s">
        <v>1067</v>
      </c>
      <c r="C277" s="54" t="s">
        <v>1068</v>
      </c>
      <c r="D277" s="25">
        <v>9</v>
      </c>
      <c r="E277" s="39"/>
      <c r="F277" s="40"/>
      <c r="G277" s="34"/>
      <c r="H277" s="25">
        <f t="shared" si="21"/>
        <v>67.741935483871</v>
      </c>
    </row>
  </sheetData>
  <mergeCells count="28">
    <mergeCell ref="A1:G1"/>
    <mergeCell ref="A3:A31"/>
    <mergeCell ref="A33:A62"/>
    <mergeCell ref="A64:A94"/>
    <mergeCell ref="A96:A122"/>
    <mergeCell ref="A124:A154"/>
    <mergeCell ref="A156:A186"/>
    <mergeCell ref="A188:A216"/>
    <mergeCell ref="A218:A247"/>
    <mergeCell ref="A249:A277"/>
    <mergeCell ref="E3:E31"/>
    <mergeCell ref="E33:E62"/>
    <mergeCell ref="E64:E94"/>
    <mergeCell ref="E96:E122"/>
    <mergeCell ref="E124:E154"/>
    <mergeCell ref="E156:E186"/>
    <mergeCell ref="E188:E216"/>
    <mergeCell ref="E218:E247"/>
    <mergeCell ref="E249:E277"/>
    <mergeCell ref="F3:F31"/>
    <mergeCell ref="F33:F62"/>
    <mergeCell ref="F64:F94"/>
    <mergeCell ref="F96:F122"/>
    <mergeCell ref="F124:F154"/>
    <mergeCell ref="F156:F186"/>
    <mergeCell ref="F188:F216"/>
    <mergeCell ref="F218:F247"/>
    <mergeCell ref="F249:F277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8"/>
  <sheetViews>
    <sheetView tabSelected="1" topLeftCell="A253" workbookViewId="0">
      <selection activeCell="A2" sqref="A2:B2"/>
    </sheetView>
  </sheetViews>
  <sheetFormatPr defaultColWidth="8.88888888888889" defaultRowHeight="14.4" outlineLevelCol="7"/>
  <cols>
    <col min="1" max="1" width="14.3333333333333" customWidth="1"/>
    <col min="2" max="2" width="13.7777777777778" customWidth="1"/>
    <col min="4" max="4" width="11.1111111111111" customWidth="1"/>
    <col min="5" max="5" width="18.1111111111111" customWidth="1"/>
    <col min="6" max="6" width="19.3333333333333" customWidth="1"/>
    <col min="7" max="7" width="17.2222222222222" customWidth="1"/>
    <col min="8" max="8" width="16.6666666666667" customWidth="1"/>
  </cols>
  <sheetData>
    <row r="1" spans="1:8">
      <c r="A1" s="1" t="s">
        <v>1069</v>
      </c>
      <c r="B1" s="2"/>
      <c r="C1" s="2"/>
      <c r="D1" s="2"/>
      <c r="E1" s="2"/>
      <c r="F1" s="2"/>
      <c r="G1" s="2"/>
      <c r="H1" s="3"/>
    </row>
    <row r="2" spans="1:8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5" t="s">
        <v>5</v>
      </c>
      <c r="G2" s="5" t="s">
        <v>6</v>
      </c>
      <c r="H2" s="6" t="s">
        <v>7</v>
      </c>
    </row>
    <row r="3" ht="15.6" spans="1:8">
      <c r="A3" s="7">
        <v>20170111</v>
      </c>
      <c r="B3" s="8">
        <v>2017011101</v>
      </c>
      <c r="C3" s="58" t="s">
        <v>1070</v>
      </c>
      <c r="D3" s="5">
        <v>7</v>
      </c>
      <c r="E3" s="9">
        <f>SUM(D3:D30)</f>
        <v>431</v>
      </c>
      <c r="F3" s="9">
        <f>AVERAGE(D3:D30)</f>
        <v>15.3928571428571</v>
      </c>
      <c r="G3" s="5">
        <v>8.77170868</v>
      </c>
      <c r="H3" s="10">
        <f t="shared" ref="H3:H28" si="0">60+D3/52.875*40</f>
        <v>65.2955082742317</v>
      </c>
    </row>
    <row r="4" ht="15.6" spans="1:8">
      <c r="A4" s="11"/>
      <c r="B4" s="12">
        <v>2017011102</v>
      </c>
      <c r="C4" s="58" t="s">
        <v>1071</v>
      </c>
      <c r="D4" s="5">
        <v>27</v>
      </c>
      <c r="E4" s="13"/>
      <c r="F4" s="13"/>
      <c r="G4" s="5"/>
      <c r="H4" s="10">
        <f t="shared" si="0"/>
        <v>80.4255319148936</v>
      </c>
    </row>
    <row r="5" ht="15.6" spans="1:8">
      <c r="A5" s="11"/>
      <c r="B5" s="8">
        <v>2017011103</v>
      </c>
      <c r="C5" s="58" t="s">
        <v>1072</v>
      </c>
      <c r="D5" s="5">
        <v>12</v>
      </c>
      <c r="E5" s="13"/>
      <c r="F5" s="13"/>
      <c r="G5" s="5"/>
      <c r="H5" s="10">
        <f t="shared" si="0"/>
        <v>69.0780141843972</v>
      </c>
    </row>
    <row r="6" ht="15.6" spans="1:8">
      <c r="A6" s="11"/>
      <c r="B6" s="8">
        <v>2017011104</v>
      </c>
      <c r="C6" s="58" t="s">
        <v>1073</v>
      </c>
      <c r="D6" s="5">
        <v>6</v>
      </c>
      <c r="E6" s="13"/>
      <c r="F6" s="13"/>
      <c r="G6" s="5"/>
      <c r="H6" s="10">
        <f t="shared" si="0"/>
        <v>64.5390070921986</v>
      </c>
    </row>
    <row r="7" ht="15.6" spans="1:8">
      <c r="A7" s="11"/>
      <c r="B7" s="14">
        <v>2017011105</v>
      </c>
      <c r="C7" s="59" t="s">
        <v>1074</v>
      </c>
      <c r="D7" s="5">
        <v>27</v>
      </c>
      <c r="E7" s="13"/>
      <c r="F7" s="13"/>
      <c r="G7" s="5"/>
      <c r="H7" s="10">
        <f t="shared" si="0"/>
        <v>80.4255319148936</v>
      </c>
    </row>
    <row r="8" ht="15.6" spans="1:8">
      <c r="A8" s="11"/>
      <c r="B8" s="8">
        <v>2017011106</v>
      </c>
      <c r="C8" s="58" t="s">
        <v>548</v>
      </c>
      <c r="D8" s="5">
        <v>13</v>
      </c>
      <c r="E8" s="13"/>
      <c r="F8" s="13"/>
      <c r="G8" s="5"/>
      <c r="H8" s="10">
        <f t="shared" si="0"/>
        <v>69.8345153664303</v>
      </c>
    </row>
    <row r="9" ht="15.6" spans="1:8">
      <c r="A9" s="11"/>
      <c r="B9" s="8">
        <v>2017011107</v>
      </c>
      <c r="C9" s="58" t="s">
        <v>1075</v>
      </c>
      <c r="D9" s="5">
        <v>6</v>
      </c>
      <c r="E9" s="13"/>
      <c r="F9" s="13"/>
      <c r="G9" s="5"/>
      <c r="H9" s="10">
        <f t="shared" si="0"/>
        <v>64.5390070921986</v>
      </c>
    </row>
    <row r="10" ht="15.6" spans="1:8">
      <c r="A10" s="11"/>
      <c r="B10" s="8">
        <v>2017011108</v>
      </c>
      <c r="C10" s="58" t="s">
        <v>1076</v>
      </c>
      <c r="D10" s="5">
        <v>31</v>
      </c>
      <c r="E10" s="13"/>
      <c r="F10" s="13"/>
      <c r="G10" s="5"/>
      <c r="H10" s="10">
        <f t="shared" si="0"/>
        <v>83.451536643026</v>
      </c>
    </row>
    <row r="11" ht="15.6" spans="1:8">
      <c r="A11" s="11"/>
      <c r="B11" s="8">
        <v>2017011109</v>
      </c>
      <c r="C11" s="58" t="s">
        <v>1077</v>
      </c>
      <c r="D11" s="5">
        <v>18</v>
      </c>
      <c r="E11" s="13"/>
      <c r="F11" s="13"/>
      <c r="G11" s="5"/>
      <c r="H11" s="10">
        <f t="shared" si="0"/>
        <v>73.6170212765958</v>
      </c>
    </row>
    <row r="12" ht="15.6" spans="1:8">
      <c r="A12" s="11"/>
      <c r="B12" s="8">
        <v>2017011110</v>
      </c>
      <c r="C12" s="58" t="s">
        <v>1078</v>
      </c>
      <c r="D12" s="5">
        <v>9</v>
      </c>
      <c r="E12" s="13"/>
      <c r="F12" s="13"/>
      <c r="G12" s="5"/>
      <c r="H12" s="10">
        <f t="shared" si="0"/>
        <v>66.8085106382979</v>
      </c>
    </row>
    <row r="13" ht="15.6" spans="1:8">
      <c r="A13" s="11"/>
      <c r="B13" s="8">
        <v>2017011111</v>
      </c>
      <c r="C13" s="58" t="s">
        <v>1079</v>
      </c>
      <c r="D13" s="5">
        <v>9</v>
      </c>
      <c r="E13" s="13"/>
      <c r="F13" s="13"/>
      <c r="G13" s="5"/>
      <c r="H13" s="10">
        <f t="shared" si="0"/>
        <v>66.8085106382979</v>
      </c>
    </row>
    <row r="14" ht="15.6" spans="1:8">
      <c r="A14" s="11"/>
      <c r="B14" s="8">
        <v>2017011112</v>
      </c>
      <c r="C14" s="58" t="s">
        <v>1080</v>
      </c>
      <c r="D14" s="5">
        <v>6</v>
      </c>
      <c r="E14" s="13"/>
      <c r="F14" s="13"/>
      <c r="G14" s="5"/>
      <c r="H14" s="10">
        <f t="shared" si="0"/>
        <v>64.5390070921986</v>
      </c>
    </row>
    <row r="15" ht="15.6" spans="1:8">
      <c r="A15" s="11"/>
      <c r="B15" s="8">
        <v>2017011113</v>
      </c>
      <c r="C15" s="58" t="s">
        <v>1081</v>
      </c>
      <c r="D15" s="5">
        <v>11</v>
      </c>
      <c r="E15" s="13"/>
      <c r="F15" s="13"/>
      <c r="G15" s="5"/>
      <c r="H15" s="10">
        <f t="shared" si="0"/>
        <v>68.3215130023641</v>
      </c>
    </row>
    <row r="16" ht="15.6" spans="1:8">
      <c r="A16" s="11"/>
      <c r="B16" s="8">
        <v>2017011114</v>
      </c>
      <c r="C16" s="58" t="s">
        <v>1082</v>
      </c>
      <c r="D16" s="5">
        <v>18</v>
      </c>
      <c r="E16" s="13"/>
      <c r="F16" s="13"/>
      <c r="G16" s="5"/>
      <c r="H16" s="10">
        <f t="shared" si="0"/>
        <v>73.6170212765958</v>
      </c>
    </row>
    <row r="17" ht="15.6" spans="1:8">
      <c r="A17" s="11"/>
      <c r="B17" s="8">
        <v>2017011115</v>
      </c>
      <c r="C17" s="58" t="s">
        <v>1083</v>
      </c>
      <c r="D17" s="5">
        <v>6</v>
      </c>
      <c r="E17" s="13"/>
      <c r="F17" s="13"/>
      <c r="G17" s="5"/>
      <c r="H17" s="10">
        <f t="shared" si="0"/>
        <v>64.5390070921986</v>
      </c>
    </row>
    <row r="18" ht="15.6" spans="1:8">
      <c r="A18" s="11"/>
      <c r="B18" s="8">
        <v>2017011116</v>
      </c>
      <c r="C18" s="58" t="s">
        <v>864</v>
      </c>
      <c r="D18" s="5">
        <v>18</v>
      </c>
      <c r="E18" s="13"/>
      <c r="F18" s="13"/>
      <c r="G18" s="5"/>
      <c r="H18" s="10">
        <f t="shared" si="0"/>
        <v>73.6170212765958</v>
      </c>
    </row>
    <row r="19" ht="15.6" spans="1:8">
      <c r="A19" s="11"/>
      <c r="B19" s="8">
        <v>2017011117</v>
      </c>
      <c r="C19" s="58" t="s">
        <v>1084</v>
      </c>
      <c r="D19" s="5">
        <v>20</v>
      </c>
      <c r="E19" s="13"/>
      <c r="F19" s="13"/>
      <c r="G19" s="5"/>
      <c r="H19" s="10">
        <f t="shared" si="0"/>
        <v>75.1300236406619</v>
      </c>
    </row>
    <row r="20" ht="15.6" spans="1:8">
      <c r="A20" s="11"/>
      <c r="B20" s="8">
        <v>2017011118</v>
      </c>
      <c r="C20" s="58" t="s">
        <v>1085</v>
      </c>
      <c r="D20" s="5">
        <v>6</v>
      </c>
      <c r="E20" s="13"/>
      <c r="F20" s="13"/>
      <c r="G20" s="5"/>
      <c r="H20" s="10">
        <f t="shared" si="0"/>
        <v>64.5390070921986</v>
      </c>
    </row>
    <row r="21" ht="15.6" spans="1:8">
      <c r="A21" s="11"/>
      <c r="B21" s="8">
        <v>2017011120</v>
      </c>
      <c r="C21" s="58" t="s">
        <v>1086</v>
      </c>
      <c r="D21" s="5">
        <v>22</v>
      </c>
      <c r="E21" s="13"/>
      <c r="F21" s="13"/>
      <c r="G21" s="5"/>
      <c r="H21" s="10">
        <f t="shared" si="0"/>
        <v>76.6430260047281</v>
      </c>
    </row>
    <row r="22" ht="15.6" spans="1:8">
      <c r="A22" s="11"/>
      <c r="B22" s="8">
        <v>2017011121</v>
      </c>
      <c r="C22" s="58" t="s">
        <v>1087</v>
      </c>
      <c r="D22" s="5">
        <v>6</v>
      </c>
      <c r="E22" s="13"/>
      <c r="F22" s="13"/>
      <c r="G22" s="5"/>
      <c r="H22" s="10">
        <f t="shared" si="0"/>
        <v>64.5390070921986</v>
      </c>
    </row>
    <row r="23" ht="15.6" spans="1:8">
      <c r="A23" s="11"/>
      <c r="B23" s="8">
        <v>2017011122</v>
      </c>
      <c r="C23" s="58" t="s">
        <v>1088</v>
      </c>
      <c r="D23" s="5">
        <v>4</v>
      </c>
      <c r="E23" s="13"/>
      <c r="F23" s="13"/>
      <c r="G23" s="5"/>
      <c r="H23" s="10">
        <f t="shared" si="0"/>
        <v>63.0260047281324</v>
      </c>
    </row>
    <row r="24" ht="15.6" spans="1:8">
      <c r="A24" s="11"/>
      <c r="B24" s="8">
        <v>2017011123</v>
      </c>
      <c r="C24" s="58" t="s">
        <v>1089</v>
      </c>
      <c r="D24" s="5">
        <v>34</v>
      </c>
      <c r="E24" s="13"/>
      <c r="F24" s="13"/>
      <c r="G24" s="5"/>
      <c r="H24" s="10">
        <f t="shared" si="0"/>
        <v>85.7210401891253</v>
      </c>
    </row>
    <row r="25" ht="15.6" spans="1:8">
      <c r="A25" s="11"/>
      <c r="B25" s="8">
        <v>2017011124</v>
      </c>
      <c r="C25" s="58" t="s">
        <v>1090</v>
      </c>
      <c r="D25" s="5">
        <v>7</v>
      </c>
      <c r="E25" s="13"/>
      <c r="F25" s="13"/>
      <c r="G25" s="5"/>
      <c r="H25" s="10">
        <f t="shared" si="0"/>
        <v>65.2955082742317</v>
      </c>
    </row>
    <row r="26" ht="15.6" spans="1:8">
      <c r="A26" s="11"/>
      <c r="B26" s="8">
        <v>2017011125</v>
      </c>
      <c r="C26" s="58" t="s">
        <v>1091</v>
      </c>
      <c r="D26" s="5">
        <v>20</v>
      </c>
      <c r="E26" s="13"/>
      <c r="F26" s="13"/>
      <c r="G26" s="5"/>
      <c r="H26" s="10">
        <f t="shared" si="0"/>
        <v>75.1300236406619</v>
      </c>
    </row>
    <row r="27" ht="15.6" spans="1:8">
      <c r="A27" s="11"/>
      <c r="B27" s="8">
        <v>2017011126</v>
      </c>
      <c r="C27" s="58" t="s">
        <v>1092</v>
      </c>
      <c r="D27" s="5">
        <v>15</v>
      </c>
      <c r="E27" s="13"/>
      <c r="F27" s="13"/>
      <c r="G27" s="5"/>
      <c r="H27" s="10">
        <f t="shared" si="0"/>
        <v>71.3475177304964</v>
      </c>
    </row>
    <row r="28" ht="15.6" spans="1:8">
      <c r="A28" s="11"/>
      <c r="B28" s="8">
        <v>2017011127</v>
      </c>
      <c r="C28" s="58" t="s">
        <v>1093</v>
      </c>
      <c r="D28" s="5">
        <v>4</v>
      </c>
      <c r="E28" s="13"/>
      <c r="F28" s="13"/>
      <c r="G28" s="5"/>
      <c r="H28" s="10">
        <f t="shared" si="0"/>
        <v>63.0260047281324</v>
      </c>
    </row>
    <row r="29" ht="15.6" spans="1:8">
      <c r="A29" s="11"/>
      <c r="B29" s="8">
        <v>2017011128</v>
      </c>
      <c r="C29" s="58" t="s">
        <v>1094</v>
      </c>
      <c r="D29" s="5">
        <v>59</v>
      </c>
      <c r="E29" s="13"/>
      <c r="F29" s="13"/>
      <c r="G29" s="5"/>
      <c r="H29" s="10">
        <v>100</v>
      </c>
    </row>
    <row r="30" ht="15.6" spans="1:8">
      <c r="A30" s="15"/>
      <c r="B30" s="8">
        <v>2017011130</v>
      </c>
      <c r="C30" s="58" t="s">
        <v>1095</v>
      </c>
      <c r="D30" s="5">
        <v>10</v>
      </c>
      <c r="E30" s="16"/>
      <c r="F30" s="16"/>
      <c r="G30" s="5"/>
      <c r="H30" s="10">
        <f t="shared" ref="H30:H93" si="1">60+D30/52.875*40</f>
        <v>67.565011820331</v>
      </c>
    </row>
    <row r="31" ht="15.6" spans="1:8">
      <c r="A31" s="7">
        <v>20170112</v>
      </c>
      <c r="B31" s="8">
        <v>2017011201</v>
      </c>
      <c r="C31" s="58" t="s">
        <v>1096</v>
      </c>
      <c r="D31" s="5">
        <v>10</v>
      </c>
      <c r="E31" s="9">
        <f>SUM(D31:D56)</f>
        <v>402.5</v>
      </c>
      <c r="F31" s="9">
        <f>AVERAGE(D31:D56)</f>
        <v>15.4807692307692</v>
      </c>
      <c r="G31" s="5"/>
      <c r="H31" s="10">
        <f t="shared" si="1"/>
        <v>67.565011820331</v>
      </c>
    </row>
    <row r="32" ht="15.6" spans="1:8">
      <c r="A32" s="11"/>
      <c r="B32" s="8">
        <v>2017011202</v>
      </c>
      <c r="C32" s="58" t="s">
        <v>1097</v>
      </c>
      <c r="D32" s="5">
        <v>13</v>
      </c>
      <c r="E32" s="13"/>
      <c r="F32" s="13"/>
      <c r="G32" s="5"/>
      <c r="H32" s="10">
        <f t="shared" si="1"/>
        <v>69.8345153664303</v>
      </c>
    </row>
    <row r="33" ht="15.6" spans="1:8">
      <c r="A33" s="11"/>
      <c r="B33" s="8">
        <v>2017011203</v>
      </c>
      <c r="C33" s="58" t="s">
        <v>1098</v>
      </c>
      <c r="D33" s="5">
        <v>19</v>
      </c>
      <c r="E33" s="13"/>
      <c r="F33" s="13"/>
      <c r="G33" s="5"/>
      <c r="H33" s="10">
        <f t="shared" si="1"/>
        <v>74.3735224586288</v>
      </c>
    </row>
    <row r="34" ht="15.6" spans="1:8">
      <c r="A34" s="11"/>
      <c r="B34" s="8">
        <v>2017011204</v>
      </c>
      <c r="C34" s="58" t="s">
        <v>1099</v>
      </c>
      <c r="D34" s="5">
        <v>10</v>
      </c>
      <c r="E34" s="13"/>
      <c r="F34" s="13"/>
      <c r="G34" s="5"/>
      <c r="H34" s="10">
        <f t="shared" si="1"/>
        <v>67.565011820331</v>
      </c>
    </row>
    <row r="35" ht="15.6" spans="1:8">
      <c r="A35" s="11"/>
      <c r="B35" s="8">
        <v>2017011205</v>
      </c>
      <c r="C35" s="58" t="s">
        <v>1100</v>
      </c>
      <c r="D35" s="5">
        <v>10</v>
      </c>
      <c r="E35" s="13"/>
      <c r="F35" s="13"/>
      <c r="G35" s="5"/>
      <c r="H35" s="10">
        <f t="shared" si="1"/>
        <v>67.565011820331</v>
      </c>
    </row>
    <row r="36" ht="15.6" spans="1:8">
      <c r="A36" s="11"/>
      <c r="B36" s="8">
        <v>2017011206</v>
      </c>
      <c r="C36" s="58" t="s">
        <v>1101</v>
      </c>
      <c r="D36" s="5">
        <v>24</v>
      </c>
      <c r="E36" s="13"/>
      <c r="F36" s="13"/>
      <c r="G36" s="5"/>
      <c r="H36" s="10">
        <f t="shared" si="1"/>
        <v>78.1560283687943</v>
      </c>
    </row>
    <row r="37" ht="15.6" spans="1:8">
      <c r="A37" s="11"/>
      <c r="B37" s="8">
        <v>2017011207</v>
      </c>
      <c r="C37" s="58" t="s">
        <v>1102</v>
      </c>
      <c r="D37" s="5">
        <v>16</v>
      </c>
      <c r="E37" s="13"/>
      <c r="F37" s="13"/>
      <c r="G37" s="5"/>
      <c r="H37" s="10">
        <f t="shared" si="1"/>
        <v>72.1040189125296</v>
      </c>
    </row>
    <row r="38" ht="15.6" spans="1:8">
      <c r="A38" s="11"/>
      <c r="B38" s="8">
        <v>2017011209</v>
      </c>
      <c r="C38" s="58" t="s">
        <v>1103</v>
      </c>
      <c r="D38" s="5">
        <v>22.5</v>
      </c>
      <c r="E38" s="13"/>
      <c r="F38" s="13"/>
      <c r="G38" s="5"/>
      <c r="H38" s="10">
        <f t="shared" si="1"/>
        <v>77.0212765957447</v>
      </c>
    </row>
    <row r="39" ht="15.6" spans="1:8">
      <c r="A39" s="11"/>
      <c r="B39" s="8">
        <v>2017011210</v>
      </c>
      <c r="C39" s="58" t="s">
        <v>1104</v>
      </c>
      <c r="D39" s="5">
        <v>13</v>
      </c>
      <c r="E39" s="13"/>
      <c r="F39" s="13"/>
      <c r="G39" s="5"/>
      <c r="H39" s="10">
        <f t="shared" si="1"/>
        <v>69.8345153664303</v>
      </c>
    </row>
    <row r="40" ht="15.6" spans="1:8">
      <c r="A40" s="11"/>
      <c r="B40" s="8">
        <v>2017011211</v>
      </c>
      <c r="C40" s="58" t="s">
        <v>1105</v>
      </c>
      <c r="D40" s="5">
        <v>13</v>
      </c>
      <c r="E40" s="13"/>
      <c r="F40" s="13"/>
      <c r="G40" s="5"/>
      <c r="H40" s="10">
        <f t="shared" si="1"/>
        <v>69.8345153664303</v>
      </c>
    </row>
    <row r="41" ht="15.6" spans="1:8">
      <c r="A41" s="11"/>
      <c r="B41" s="8">
        <v>2017011212</v>
      </c>
      <c r="C41" s="58" t="s">
        <v>1106</v>
      </c>
      <c r="D41" s="5">
        <v>7</v>
      </c>
      <c r="E41" s="13"/>
      <c r="F41" s="13"/>
      <c r="G41" s="5"/>
      <c r="H41" s="10">
        <f t="shared" si="1"/>
        <v>65.2955082742317</v>
      </c>
    </row>
    <row r="42" ht="15.6" spans="1:8">
      <c r="A42" s="11"/>
      <c r="B42" s="8">
        <v>2017011213</v>
      </c>
      <c r="C42" s="58" t="s">
        <v>1107</v>
      </c>
      <c r="D42" s="5">
        <v>10</v>
      </c>
      <c r="E42" s="13"/>
      <c r="F42" s="13"/>
      <c r="G42" s="5"/>
      <c r="H42" s="10">
        <f t="shared" si="1"/>
        <v>67.565011820331</v>
      </c>
    </row>
    <row r="43" ht="15.6" spans="1:8">
      <c r="A43" s="11"/>
      <c r="B43" s="8">
        <v>2017011214</v>
      </c>
      <c r="C43" s="58" t="s">
        <v>1108</v>
      </c>
      <c r="D43" s="5">
        <v>13</v>
      </c>
      <c r="E43" s="13"/>
      <c r="F43" s="13"/>
      <c r="G43" s="5"/>
      <c r="H43" s="10">
        <f t="shared" si="1"/>
        <v>69.8345153664303</v>
      </c>
    </row>
    <row r="44" ht="15.6" spans="1:8">
      <c r="A44" s="11"/>
      <c r="B44" s="8">
        <v>2017011215</v>
      </c>
      <c r="C44" s="58" t="s">
        <v>1109</v>
      </c>
      <c r="D44" s="5">
        <v>7</v>
      </c>
      <c r="E44" s="13"/>
      <c r="F44" s="13"/>
      <c r="G44" s="5"/>
      <c r="H44" s="10">
        <f t="shared" si="1"/>
        <v>65.2955082742317</v>
      </c>
    </row>
    <row r="45" ht="15.6" spans="1:8">
      <c r="A45" s="11"/>
      <c r="B45" s="8">
        <v>2017011217</v>
      </c>
      <c r="C45" s="58" t="s">
        <v>1110</v>
      </c>
      <c r="D45" s="5">
        <v>6</v>
      </c>
      <c r="E45" s="13"/>
      <c r="F45" s="13"/>
      <c r="G45" s="5"/>
      <c r="H45" s="10">
        <f t="shared" si="1"/>
        <v>64.5390070921986</v>
      </c>
    </row>
    <row r="46" ht="15.6" spans="1:8">
      <c r="A46" s="11"/>
      <c r="B46" s="8">
        <v>2017011218</v>
      </c>
      <c r="C46" s="58" t="s">
        <v>1111</v>
      </c>
      <c r="D46" s="5">
        <v>33</v>
      </c>
      <c r="E46" s="13"/>
      <c r="F46" s="13"/>
      <c r="G46" s="5"/>
      <c r="H46" s="10">
        <f t="shared" si="1"/>
        <v>84.9645390070922</v>
      </c>
    </row>
    <row r="47" ht="15.6" spans="1:8">
      <c r="A47" s="11"/>
      <c r="B47" s="8">
        <v>2017011220</v>
      </c>
      <c r="C47" s="58" t="s">
        <v>1112</v>
      </c>
      <c r="D47" s="5">
        <v>10</v>
      </c>
      <c r="E47" s="13"/>
      <c r="F47" s="13"/>
      <c r="G47" s="5"/>
      <c r="H47" s="10">
        <f t="shared" si="1"/>
        <v>67.565011820331</v>
      </c>
    </row>
    <row r="48" ht="15.6" spans="1:8">
      <c r="A48" s="11"/>
      <c r="B48" s="8">
        <v>2017011221</v>
      </c>
      <c r="C48" s="58" t="s">
        <v>1113</v>
      </c>
      <c r="D48" s="5">
        <v>16</v>
      </c>
      <c r="E48" s="13"/>
      <c r="F48" s="13"/>
      <c r="G48" s="5"/>
      <c r="H48" s="10">
        <f t="shared" si="1"/>
        <v>72.1040189125296</v>
      </c>
    </row>
    <row r="49" ht="15.6" spans="1:8">
      <c r="A49" s="11"/>
      <c r="B49" s="8">
        <v>2017011222</v>
      </c>
      <c r="C49" s="58" t="s">
        <v>1114</v>
      </c>
      <c r="D49" s="5">
        <v>16</v>
      </c>
      <c r="E49" s="13"/>
      <c r="F49" s="13"/>
      <c r="G49" s="5"/>
      <c r="H49" s="10">
        <f t="shared" si="1"/>
        <v>72.1040189125296</v>
      </c>
    </row>
    <row r="50" ht="15.6" spans="1:8">
      <c r="A50" s="11"/>
      <c r="B50" s="8">
        <v>2017011223</v>
      </c>
      <c r="C50" s="58" t="s">
        <v>1115</v>
      </c>
      <c r="D50" s="5">
        <v>22</v>
      </c>
      <c r="E50" s="13"/>
      <c r="F50" s="13"/>
      <c r="G50" s="5"/>
      <c r="H50" s="10">
        <f t="shared" si="1"/>
        <v>76.6430260047281</v>
      </c>
    </row>
    <row r="51" ht="15.6" spans="1:8">
      <c r="A51" s="11"/>
      <c r="B51" s="8">
        <v>2017011224</v>
      </c>
      <c r="C51" s="58" t="s">
        <v>1116</v>
      </c>
      <c r="D51" s="5">
        <v>14</v>
      </c>
      <c r="E51" s="13"/>
      <c r="F51" s="13"/>
      <c r="G51" s="5"/>
      <c r="H51" s="10">
        <f t="shared" si="1"/>
        <v>70.5910165484634</v>
      </c>
    </row>
    <row r="52" ht="15.6" spans="1:8">
      <c r="A52" s="11"/>
      <c r="B52" s="8">
        <v>2017011226</v>
      </c>
      <c r="C52" s="58" t="s">
        <v>1117</v>
      </c>
      <c r="D52" s="5">
        <v>7</v>
      </c>
      <c r="E52" s="13"/>
      <c r="F52" s="13"/>
      <c r="G52" s="5"/>
      <c r="H52" s="10">
        <f t="shared" si="1"/>
        <v>65.2955082742317</v>
      </c>
    </row>
    <row r="53" ht="15.6" spans="1:8">
      <c r="A53" s="11"/>
      <c r="B53" s="8">
        <v>2017011227</v>
      </c>
      <c r="C53" s="58" t="s">
        <v>1118</v>
      </c>
      <c r="D53" s="5">
        <v>13</v>
      </c>
      <c r="E53" s="13"/>
      <c r="F53" s="13"/>
      <c r="G53" s="5"/>
      <c r="H53" s="10">
        <f t="shared" si="1"/>
        <v>69.8345153664303</v>
      </c>
    </row>
    <row r="54" ht="15.6" spans="1:8">
      <c r="A54" s="11"/>
      <c r="B54" s="8">
        <v>2017011228</v>
      </c>
      <c r="C54" s="58" t="s">
        <v>1119</v>
      </c>
      <c r="D54" s="5">
        <v>31</v>
      </c>
      <c r="E54" s="13"/>
      <c r="F54" s="13"/>
      <c r="G54" s="5"/>
      <c r="H54" s="10">
        <f t="shared" si="1"/>
        <v>83.451536643026</v>
      </c>
    </row>
    <row r="55" ht="15.6" spans="1:8">
      <c r="A55" s="11"/>
      <c r="B55" s="8">
        <v>2017011229</v>
      </c>
      <c r="C55" s="58" t="s">
        <v>1120</v>
      </c>
      <c r="D55" s="5">
        <v>7</v>
      </c>
      <c r="E55" s="13"/>
      <c r="F55" s="13"/>
      <c r="G55" s="5"/>
      <c r="H55" s="10">
        <f t="shared" si="1"/>
        <v>65.2955082742317</v>
      </c>
    </row>
    <row r="56" ht="15.6" spans="1:8">
      <c r="A56" s="15"/>
      <c r="B56" s="8">
        <v>2017011230</v>
      </c>
      <c r="C56" s="58" t="s">
        <v>1121</v>
      </c>
      <c r="D56" s="5">
        <v>40</v>
      </c>
      <c r="E56" s="16"/>
      <c r="F56" s="16"/>
      <c r="G56" s="5"/>
      <c r="H56" s="10">
        <f t="shared" si="1"/>
        <v>90.2600472813239</v>
      </c>
    </row>
    <row r="57" ht="15.6" spans="1:8">
      <c r="A57" s="7">
        <v>20170113</v>
      </c>
      <c r="B57" s="8">
        <v>2017011301</v>
      </c>
      <c r="C57" s="58" t="s">
        <v>1122</v>
      </c>
      <c r="D57" s="5">
        <v>6</v>
      </c>
      <c r="E57" s="9">
        <f>SUM(D57:D83)</f>
        <v>393.5</v>
      </c>
      <c r="F57" s="9">
        <f>AVERAGE(D57:D83)</f>
        <v>14.5740740740741</v>
      </c>
      <c r="G57" s="5"/>
      <c r="H57" s="10">
        <f t="shared" si="1"/>
        <v>64.5390070921986</v>
      </c>
    </row>
    <row r="58" ht="15.6" spans="1:8">
      <c r="A58" s="11"/>
      <c r="B58" s="8">
        <v>2017011302</v>
      </c>
      <c r="C58" s="58" t="s">
        <v>1123</v>
      </c>
      <c r="D58" s="5">
        <v>9</v>
      </c>
      <c r="E58" s="13"/>
      <c r="F58" s="13"/>
      <c r="G58" s="5"/>
      <c r="H58" s="10">
        <f t="shared" si="1"/>
        <v>66.8085106382979</v>
      </c>
    </row>
    <row r="59" ht="15.6" spans="1:8">
      <c r="A59" s="11"/>
      <c r="B59" s="8">
        <v>2017011303</v>
      </c>
      <c r="C59" s="58" t="s">
        <v>1124</v>
      </c>
      <c r="D59" s="5">
        <v>6</v>
      </c>
      <c r="E59" s="13"/>
      <c r="F59" s="13"/>
      <c r="G59" s="5"/>
      <c r="H59" s="10">
        <f t="shared" si="1"/>
        <v>64.5390070921986</v>
      </c>
    </row>
    <row r="60" ht="15.6" spans="1:8">
      <c r="A60" s="11"/>
      <c r="B60" s="8">
        <v>2017011304</v>
      </c>
      <c r="C60" s="58" t="s">
        <v>1125</v>
      </c>
      <c r="D60" s="5">
        <v>21.5</v>
      </c>
      <c r="E60" s="13"/>
      <c r="F60" s="13"/>
      <c r="G60" s="5"/>
      <c r="H60" s="10">
        <f t="shared" si="1"/>
        <v>76.2647754137116</v>
      </c>
    </row>
    <row r="61" ht="15.6" spans="1:8">
      <c r="A61" s="11"/>
      <c r="B61" s="8">
        <v>2017011305</v>
      </c>
      <c r="C61" s="58" t="s">
        <v>1126</v>
      </c>
      <c r="D61" s="5">
        <v>21</v>
      </c>
      <c r="E61" s="13"/>
      <c r="F61" s="13"/>
      <c r="G61" s="5"/>
      <c r="H61" s="10">
        <f t="shared" si="1"/>
        <v>75.886524822695</v>
      </c>
    </row>
    <row r="62" ht="15.6" spans="1:8">
      <c r="A62" s="11"/>
      <c r="B62" s="8">
        <v>2017011306</v>
      </c>
      <c r="C62" s="58" t="s">
        <v>1127</v>
      </c>
      <c r="D62" s="5">
        <v>26.5</v>
      </c>
      <c r="E62" s="13"/>
      <c r="F62" s="13"/>
      <c r="G62" s="5"/>
      <c r="H62" s="10">
        <f t="shared" si="1"/>
        <v>80.0472813238771</v>
      </c>
    </row>
    <row r="63" ht="15.6" spans="1:8">
      <c r="A63" s="11"/>
      <c r="B63" s="8">
        <v>2017011307</v>
      </c>
      <c r="C63" s="58" t="s">
        <v>1128</v>
      </c>
      <c r="D63" s="5">
        <v>33</v>
      </c>
      <c r="E63" s="13"/>
      <c r="F63" s="13"/>
      <c r="G63" s="5"/>
      <c r="H63" s="10">
        <f t="shared" si="1"/>
        <v>84.9645390070922</v>
      </c>
    </row>
    <row r="64" ht="15.6" spans="1:8">
      <c r="A64" s="11"/>
      <c r="B64" s="8">
        <v>2017011308</v>
      </c>
      <c r="C64" s="58" t="s">
        <v>1129</v>
      </c>
      <c r="D64" s="5">
        <v>3</v>
      </c>
      <c r="E64" s="13"/>
      <c r="F64" s="13"/>
      <c r="G64" s="5"/>
      <c r="H64" s="10">
        <f t="shared" si="1"/>
        <v>62.2695035460993</v>
      </c>
    </row>
    <row r="65" ht="15.6" spans="1:8">
      <c r="A65" s="11"/>
      <c r="B65" s="8">
        <v>2017011309</v>
      </c>
      <c r="C65" s="58" t="s">
        <v>1130</v>
      </c>
      <c r="D65" s="5">
        <v>4.5</v>
      </c>
      <c r="E65" s="13"/>
      <c r="F65" s="13"/>
      <c r="G65" s="5"/>
      <c r="H65" s="10">
        <f t="shared" si="1"/>
        <v>63.4042553191489</v>
      </c>
    </row>
    <row r="66" ht="15.6" spans="1:8">
      <c r="A66" s="11"/>
      <c r="B66" s="8">
        <v>2017011310</v>
      </c>
      <c r="C66" s="58" t="s">
        <v>1131</v>
      </c>
      <c r="D66" s="5">
        <v>7.5</v>
      </c>
      <c r="E66" s="13"/>
      <c r="F66" s="13"/>
      <c r="G66" s="5"/>
      <c r="H66" s="10">
        <f t="shared" si="1"/>
        <v>65.6737588652482</v>
      </c>
    </row>
    <row r="67" ht="15.6" spans="1:8">
      <c r="A67" s="11"/>
      <c r="B67" s="8">
        <v>2017011311</v>
      </c>
      <c r="C67" s="58" t="s">
        <v>1132</v>
      </c>
      <c r="D67" s="5">
        <v>9</v>
      </c>
      <c r="E67" s="13"/>
      <c r="F67" s="13"/>
      <c r="G67" s="5"/>
      <c r="H67" s="10">
        <f t="shared" si="1"/>
        <v>66.8085106382979</v>
      </c>
    </row>
    <row r="68" ht="15.6" spans="1:8">
      <c r="A68" s="11"/>
      <c r="B68" s="8">
        <v>2017011312</v>
      </c>
      <c r="C68" s="58" t="s">
        <v>1133</v>
      </c>
      <c r="D68" s="5">
        <v>16.5</v>
      </c>
      <c r="E68" s="13"/>
      <c r="F68" s="13"/>
      <c r="G68" s="5"/>
      <c r="H68" s="10">
        <f t="shared" si="1"/>
        <v>72.4822695035461</v>
      </c>
    </row>
    <row r="69" ht="15.6" spans="1:8">
      <c r="A69" s="11"/>
      <c r="B69" s="8">
        <v>2017011313</v>
      </c>
      <c r="C69" s="58" t="s">
        <v>1134</v>
      </c>
      <c r="D69" s="5">
        <v>13.5</v>
      </c>
      <c r="E69" s="13"/>
      <c r="F69" s="13"/>
      <c r="G69" s="5"/>
      <c r="H69" s="10">
        <f t="shared" si="1"/>
        <v>70.2127659574468</v>
      </c>
    </row>
    <row r="70" ht="15.6" spans="1:8">
      <c r="A70" s="11"/>
      <c r="B70" s="8">
        <v>2017011314</v>
      </c>
      <c r="C70" s="58" t="s">
        <v>1135</v>
      </c>
      <c r="D70" s="5">
        <v>9</v>
      </c>
      <c r="E70" s="13"/>
      <c r="F70" s="13"/>
      <c r="G70" s="5"/>
      <c r="H70" s="10">
        <f t="shared" si="1"/>
        <v>66.8085106382979</v>
      </c>
    </row>
    <row r="71" ht="15.6" spans="1:8">
      <c r="A71" s="11"/>
      <c r="B71" s="8">
        <v>2017011315</v>
      </c>
      <c r="C71" s="58" t="s">
        <v>1136</v>
      </c>
      <c r="D71" s="5">
        <v>19.5</v>
      </c>
      <c r="E71" s="13"/>
      <c r="F71" s="13"/>
      <c r="G71" s="5"/>
      <c r="H71" s="10">
        <f t="shared" si="1"/>
        <v>74.7517730496454</v>
      </c>
    </row>
    <row r="72" ht="15.6" spans="1:8">
      <c r="A72" s="11"/>
      <c r="B72" s="8">
        <v>2017011316</v>
      </c>
      <c r="C72" s="58" t="s">
        <v>1137</v>
      </c>
      <c r="D72" s="5">
        <v>43.5</v>
      </c>
      <c r="E72" s="13"/>
      <c r="F72" s="13"/>
      <c r="G72" s="5"/>
      <c r="H72" s="10">
        <f t="shared" si="1"/>
        <v>92.9078014184397</v>
      </c>
    </row>
    <row r="73" ht="15.6" spans="1:8">
      <c r="A73" s="11"/>
      <c r="B73" s="8">
        <v>2017011317</v>
      </c>
      <c r="C73" s="58" t="s">
        <v>1138</v>
      </c>
      <c r="D73" s="5">
        <v>20.5</v>
      </c>
      <c r="E73" s="13"/>
      <c r="F73" s="13"/>
      <c r="G73" s="5"/>
      <c r="H73" s="10">
        <f t="shared" si="1"/>
        <v>75.5082742316785</v>
      </c>
    </row>
    <row r="74" ht="15.6" spans="1:8">
      <c r="A74" s="11"/>
      <c r="B74" s="8">
        <v>2017011318</v>
      </c>
      <c r="C74" s="58" t="s">
        <v>1139</v>
      </c>
      <c r="D74" s="5">
        <v>24.5</v>
      </c>
      <c r="E74" s="13"/>
      <c r="F74" s="13"/>
      <c r="G74" s="5"/>
      <c r="H74" s="10">
        <f t="shared" si="1"/>
        <v>78.5342789598109</v>
      </c>
    </row>
    <row r="75" ht="15.6" spans="1:8">
      <c r="A75" s="11"/>
      <c r="B75" s="8">
        <v>2017011319</v>
      </c>
      <c r="C75" s="58" t="s">
        <v>1140</v>
      </c>
      <c r="D75" s="5">
        <v>29</v>
      </c>
      <c r="E75" s="13"/>
      <c r="F75" s="13"/>
      <c r="G75" s="5"/>
      <c r="H75" s="10">
        <f t="shared" si="1"/>
        <v>81.9385342789598</v>
      </c>
    </row>
    <row r="76" ht="15.6" spans="1:8">
      <c r="A76" s="11"/>
      <c r="B76" s="8">
        <v>2017011320</v>
      </c>
      <c r="C76" s="58" t="s">
        <v>1141</v>
      </c>
      <c r="D76" s="5">
        <v>4.5</v>
      </c>
      <c r="E76" s="13"/>
      <c r="F76" s="13"/>
      <c r="G76" s="5"/>
      <c r="H76" s="10">
        <f t="shared" si="1"/>
        <v>63.4042553191489</v>
      </c>
    </row>
    <row r="77" ht="15.6" spans="1:8">
      <c r="A77" s="11"/>
      <c r="B77" s="8">
        <v>2017011321</v>
      </c>
      <c r="C77" s="58" t="s">
        <v>1142</v>
      </c>
      <c r="D77" s="5">
        <v>4.5</v>
      </c>
      <c r="E77" s="13"/>
      <c r="F77" s="13"/>
      <c r="G77" s="5"/>
      <c r="H77" s="10">
        <f t="shared" si="1"/>
        <v>63.4042553191489</v>
      </c>
    </row>
    <row r="78" ht="15.6" spans="1:8">
      <c r="A78" s="11"/>
      <c r="B78" s="8">
        <v>2017011324</v>
      </c>
      <c r="C78" s="58" t="s">
        <v>1143</v>
      </c>
      <c r="D78" s="5">
        <v>12</v>
      </c>
      <c r="E78" s="13"/>
      <c r="F78" s="13"/>
      <c r="G78" s="5"/>
      <c r="H78" s="10">
        <f t="shared" si="1"/>
        <v>69.0780141843972</v>
      </c>
    </row>
    <row r="79" ht="15.6" spans="1:8">
      <c r="A79" s="11"/>
      <c r="B79" s="8">
        <v>2017011325</v>
      </c>
      <c r="C79" s="58" t="s">
        <v>1144</v>
      </c>
      <c r="D79" s="5">
        <v>28</v>
      </c>
      <c r="E79" s="13"/>
      <c r="F79" s="13"/>
      <c r="G79" s="5"/>
      <c r="H79" s="10">
        <f t="shared" si="1"/>
        <v>81.1820330969267</v>
      </c>
    </row>
    <row r="80" ht="15.6" spans="1:8">
      <c r="A80" s="11"/>
      <c r="B80" s="8">
        <v>2017011326</v>
      </c>
      <c r="C80" s="58" t="s">
        <v>1145</v>
      </c>
      <c r="D80" s="5">
        <v>4.5</v>
      </c>
      <c r="E80" s="13"/>
      <c r="F80" s="13"/>
      <c r="G80" s="5"/>
      <c r="H80" s="10">
        <f t="shared" si="1"/>
        <v>63.4042553191489</v>
      </c>
    </row>
    <row r="81" ht="15.6" spans="1:8">
      <c r="A81" s="11"/>
      <c r="B81" s="8">
        <v>2017011327</v>
      </c>
      <c r="C81" s="58" t="s">
        <v>1146</v>
      </c>
      <c r="D81" s="5">
        <v>3</v>
      </c>
      <c r="E81" s="13"/>
      <c r="F81" s="13"/>
      <c r="G81" s="5"/>
      <c r="H81" s="10">
        <f t="shared" si="1"/>
        <v>62.2695035460993</v>
      </c>
    </row>
    <row r="82" ht="15.6" spans="1:8">
      <c r="A82" s="11"/>
      <c r="B82" s="8">
        <v>2017011329</v>
      </c>
      <c r="C82" s="58" t="s">
        <v>1147</v>
      </c>
      <c r="D82" s="5">
        <v>6</v>
      </c>
      <c r="E82" s="13"/>
      <c r="F82" s="13"/>
      <c r="G82" s="5"/>
      <c r="H82" s="10">
        <f t="shared" si="1"/>
        <v>64.5390070921986</v>
      </c>
    </row>
    <row r="83" ht="15.6" spans="1:8">
      <c r="A83" s="15"/>
      <c r="B83" s="8">
        <v>2017011330</v>
      </c>
      <c r="C83" s="58" t="s">
        <v>1148</v>
      </c>
      <c r="D83" s="5">
        <v>8</v>
      </c>
      <c r="E83" s="16"/>
      <c r="F83" s="16"/>
      <c r="G83" s="5"/>
      <c r="H83" s="10">
        <f t="shared" si="1"/>
        <v>66.0520094562648</v>
      </c>
    </row>
    <row r="84" ht="15.6" spans="1:8">
      <c r="A84" s="7">
        <v>20170114</v>
      </c>
      <c r="B84" s="8">
        <v>2017011401</v>
      </c>
      <c r="C84" s="58" t="s">
        <v>1149</v>
      </c>
      <c r="D84" s="5">
        <v>26.5</v>
      </c>
      <c r="E84" s="9">
        <f>SUM(D84:D105)</f>
        <v>342</v>
      </c>
      <c r="F84" s="9">
        <f>AVERAGE(D84:D105)</f>
        <v>15.5454545454545</v>
      </c>
      <c r="G84" s="5"/>
      <c r="H84" s="10">
        <f t="shared" si="1"/>
        <v>80.0472813238771</v>
      </c>
    </row>
    <row r="85" ht="15.6" spans="1:8">
      <c r="A85" s="11"/>
      <c r="B85" s="8">
        <v>2017011402</v>
      </c>
      <c r="C85" s="58" t="s">
        <v>1150</v>
      </c>
      <c r="D85" s="5">
        <v>8</v>
      </c>
      <c r="E85" s="13"/>
      <c r="F85" s="13"/>
      <c r="G85" s="5"/>
      <c r="H85" s="10">
        <f t="shared" si="1"/>
        <v>66.0520094562648</v>
      </c>
    </row>
    <row r="86" ht="15.6" spans="1:8">
      <c r="A86" s="11"/>
      <c r="B86" s="8">
        <v>2017011403</v>
      </c>
      <c r="C86" s="58" t="s">
        <v>1151</v>
      </c>
      <c r="D86" s="5">
        <v>26</v>
      </c>
      <c r="E86" s="13"/>
      <c r="F86" s="13"/>
      <c r="G86" s="5"/>
      <c r="H86" s="10">
        <f t="shared" si="1"/>
        <v>79.6690307328605</v>
      </c>
    </row>
    <row r="87" ht="15.6" spans="1:8">
      <c r="A87" s="11"/>
      <c r="B87" s="8">
        <v>2017011404</v>
      </c>
      <c r="C87" s="58" t="s">
        <v>1152</v>
      </c>
      <c r="D87" s="5">
        <v>17.5</v>
      </c>
      <c r="E87" s="13"/>
      <c r="F87" s="13"/>
      <c r="G87" s="5"/>
      <c r="H87" s="10">
        <f t="shared" si="1"/>
        <v>73.2387706855792</v>
      </c>
    </row>
    <row r="88" ht="15.6" spans="1:8">
      <c r="A88" s="11"/>
      <c r="B88" s="8">
        <v>2017011405</v>
      </c>
      <c r="C88" s="58" t="s">
        <v>1153</v>
      </c>
      <c r="D88" s="5">
        <v>20</v>
      </c>
      <c r="E88" s="13"/>
      <c r="F88" s="13"/>
      <c r="G88" s="5"/>
      <c r="H88" s="10">
        <f t="shared" si="1"/>
        <v>75.1300236406619</v>
      </c>
    </row>
    <row r="89" ht="15.6" spans="1:8">
      <c r="A89" s="11"/>
      <c r="B89" s="8">
        <v>2017011406</v>
      </c>
      <c r="C89" s="58" t="s">
        <v>1154</v>
      </c>
      <c r="D89" s="5">
        <v>14</v>
      </c>
      <c r="E89" s="13"/>
      <c r="F89" s="13"/>
      <c r="G89" s="5"/>
      <c r="H89" s="10">
        <f t="shared" si="1"/>
        <v>70.5910165484634</v>
      </c>
    </row>
    <row r="90" ht="15.6" spans="1:8">
      <c r="A90" s="11"/>
      <c r="B90" s="8">
        <v>2017011407</v>
      </c>
      <c r="C90" s="58" t="s">
        <v>1155</v>
      </c>
      <c r="D90" s="5">
        <v>8</v>
      </c>
      <c r="E90" s="13"/>
      <c r="F90" s="13"/>
      <c r="G90" s="5"/>
      <c r="H90" s="10">
        <f t="shared" si="1"/>
        <v>66.0520094562648</v>
      </c>
    </row>
    <row r="91" ht="15.6" spans="1:8">
      <c r="A91" s="11"/>
      <c r="B91" s="8">
        <v>2017011408</v>
      </c>
      <c r="C91" s="58" t="s">
        <v>1156</v>
      </c>
      <c r="D91" s="5">
        <v>3</v>
      </c>
      <c r="E91" s="13"/>
      <c r="F91" s="13"/>
      <c r="G91" s="5"/>
      <c r="H91" s="10">
        <f t="shared" si="1"/>
        <v>62.2695035460993</v>
      </c>
    </row>
    <row r="92" ht="15.6" spans="1:8">
      <c r="A92" s="11"/>
      <c r="B92" s="8">
        <v>2017011409</v>
      </c>
      <c r="C92" s="58" t="s">
        <v>1157</v>
      </c>
      <c r="D92" s="5">
        <v>26</v>
      </c>
      <c r="E92" s="13"/>
      <c r="F92" s="13"/>
      <c r="G92" s="5"/>
      <c r="H92" s="10">
        <f t="shared" si="1"/>
        <v>79.6690307328605</v>
      </c>
    </row>
    <row r="93" ht="15.6" spans="1:8">
      <c r="A93" s="11"/>
      <c r="B93" s="8">
        <v>2017011410</v>
      </c>
      <c r="C93" s="58" t="s">
        <v>1158</v>
      </c>
      <c r="D93" s="5">
        <v>15</v>
      </c>
      <c r="E93" s="13"/>
      <c r="F93" s="13"/>
      <c r="G93" s="5"/>
      <c r="H93" s="10">
        <f t="shared" si="1"/>
        <v>71.3475177304964</v>
      </c>
    </row>
    <row r="94" ht="15.6" spans="1:8">
      <c r="A94" s="11"/>
      <c r="B94" s="8">
        <v>2017011411</v>
      </c>
      <c r="C94" s="58" t="s">
        <v>1159</v>
      </c>
      <c r="D94" s="5">
        <v>12</v>
      </c>
      <c r="E94" s="13"/>
      <c r="F94" s="13"/>
      <c r="G94" s="5"/>
      <c r="H94" s="10">
        <f t="shared" ref="H94:H106" si="2">60+D94/52.875*40</f>
        <v>69.0780141843972</v>
      </c>
    </row>
    <row r="95" ht="15.6" spans="1:8">
      <c r="A95" s="11"/>
      <c r="B95" s="8">
        <v>2017011413</v>
      </c>
      <c r="C95" s="58" t="s">
        <v>1160</v>
      </c>
      <c r="D95" s="5">
        <v>9</v>
      </c>
      <c r="E95" s="13"/>
      <c r="F95" s="13"/>
      <c r="G95" s="5"/>
      <c r="H95" s="10">
        <f t="shared" si="2"/>
        <v>66.8085106382979</v>
      </c>
    </row>
    <row r="96" ht="15.6" spans="1:8">
      <c r="A96" s="11"/>
      <c r="B96" s="8">
        <v>2017011414</v>
      </c>
      <c r="C96" s="58" t="s">
        <v>1161</v>
      </c>
      <c r="D96" s="5">
        <v>23</v>
      </c>
      <c r="E96" s="13"/>
      <c r="F96" s="13"/>
      <c r="G96" s="5"/>
      <c r="H96" s="10">
        <f t="shared" si="2"/>
        <v>77.3995271867612</v>
      </c>
    </row>
    <row r="97" ht="15.6" spans="1:8">
      <c r="A97" s="11"/>
      <c r="B97" s="8">
        <v>2017011415</v>
      </c>
      <c r="C97" s="58" t="s">
        <v>1162</v>
      </c>
      <c r="D97" s="5">
        <v>16</v>
      </c>
      <c r="E97" s="13"/>
      <c r="F97" s="13"/>
      <c r="G97" s="5"/>
      <c r="H97" s="10">
        <f t="shared" si="2"/>
        <v>72.1040189125296</v>
      </c>
    </row>
    <row r="98" ht="15.6" spans="1:8">
      <c r="A98" s="11"/>
      <c r="B98" s="8">
        <v>2017011416</v>
      </c>
      <c r="C98" s="58" t="s">
        <v>1163</v>
      </c>
      <c r="D98" s="5">
        <v>13</v>
      </c>
      <c r="E98" s="13"/>
      <c r="F98" s="13"/>
      <c r="G98" s="5"/>
      <c r="H98" s="10">
        <f t="shared" si="2"/>
        <v>69.8345153664303</v>
      </c>
    </row>
    <row r="99" ht="15.6" spans="1:8">
      <c r="A99" s="11"/>
      <c r="B99" s="8">
        <v>2017011417</v>
      </c>
      <c r="C99" s="58" t="s">
        <v>1164</v>
      </c>
      <c r="D99" s="5">
        <v>13</v>
      </c>
      <c r="E99" s="13"/>
      <c r="F99" s="13"/>
      <c r="G99" s="5"/>
      <c r="H99" s="10">
        <f t="shared" si="2"/>
        <v>69.8345153664303</v>
      </c>
    </row>
    <row r="100" ht="15.6" spans="1:8">
      <c r="A100" s="11"/>
      <c r="B100" s="8">
        <v>2017011418</v>
      </c>
      <c r="C100" s="58" t="s">
        <v>1165</v>
      </c>
      <c r="D100" s="5">
        <v>16</v>
      </c>
      <c r="E100" s="13"/>
      <c r="F100" s="13"/>
      <c r="G100" s="5"/>
      <c r="H100" s="10">
        <f t="shared" si="2"/>
        <v>72.1040189125296</v>
      </c>
    </row>
    <row r="101" ht="15.6" spans="1:8">
      <c r="A101" s="11"/>
      <c r="B101" s="8">
        <v>2017011419</v>
      </c>
      <c r="C101" s="58" t="s">
        <v>1166</v>
      </c>
      <c r="D101" s="5">
        <v>12.5</v>
      </c>
      <c r="E101" s="13"/>
      <c r="F101" s="13"/>
      <c r="G101" s="5"/>
      <c r="H101" s="10">
        <f t="shared" si="2"/>
        <v>69.4562647754137</v>
      </c>
    </row>
    <row r="102" ht="15.6" spans="1:8">
      <c r="A102" s="11"/>
      <c r="B102" s="8">
        <v>2017011421</v>
      </c>
      <c r="C102" s="58" t="s">
        <v>1167</v>
      </c>
      <c r="D102" s="5">
        <v>9</v>
      </c>
      <c r="E102" s="13"/>
      <c r="F102" s="13"/>
      <c r="G102" s="5"/>
      <c r="H102" s="10">
        <f t="shared" si="2"/>
        <v>66.8085106382979</v>
      </c>
    </row>
    <row r="103" ht="15.6" spans="1:8">
      <c r="A103" s="11"/>
      <c r="B103" s="8">
        <v>2017011423</v>
      </c>
      <c r="C103" s="58" t="s">
        <v>1168</v>
      </c>
      <c r="D103" s="5">
        <v>9</v>
      </c>
      <c r="E103" s="13"/>
      <c r="F103" s="13"/>
      <c r="G103" s="5"/>
      <c r="H103" s="10">
        <f t="shared" si="2"/>
        <v>66.8085106382979</v>
      </c>
    </row>
    <row r="104" ht="15.6" spans="1:8">
      <c r="A104" s="11"/>
      <c r="B104" s="8">
        <v>2017011425</v>
      </c>
      <c r="C104" s="58" t="s">
        <v>1169</v>
      </c>
      <c r="D104" s="5">
        <v>33</v>
      </c>
      <c r="E104" s="13"/>
      <c r="F104" s="13"/>
      <c r="G104" s="5"/>
      <c r="H104" s="10">
        <f t="shared" si="2"/>
        <v>84.9645390070922</v>
      </c>
    </row>
    <row r="105" ht="15.6" spans="1:8">
      <c r="A105" s="15"/>
      <c r="B105" s="8">
        <v>2017011426</v>
      </c>
      <c r="C105" s="58" t="s">
        <v>1170</v>
      </c>
      <c r="D105" s="5">
        <v>12.5</v>
      </c>
      <c r="E105" s="16"/>
      <c r="F105" s="16"/>
      <c r="G105" s="5"/>
      <c r="H105" s="10">
        <f t="shared" si="2"/>
        <v>69.4562647754137</v>
      </c>
    </row>
    <row r="106" ht="15.6" spans="1:8">
      <c r="A106" s="7">
        <v>20170115</v>
      </c>
      <c r="B106" s="8">
        <v>2017011501</v>
      </c>
      <c r="C106" s="58" t="s">
        <v>1171</v>
      </c>
      <c r="D106" s="5">
        <v>3</v>
      </c>
      <c r="E106" s="9">
        <f>SUM(D106:D130)</f>
        <v>259</v>
      </c>
      <c r="F106" s="9">
        <f>AVERAGE(D106:D130)</f>
        <v>10.36</v>
      </c>
      <c r="G106" s="5"/>
      <c r="H106" s="10">
        <f t="shared" si="2"/>
        <v>62.2695035460993</v>
      </c>
    </row>
    <row r="107" ht="15.6" spans="1:8">
      <c r="A107" s="11"/>
      <c r="B107" s="8">
        <v>2017011502</v>
      </c>
      <c r="C107" s="58" t="s">
        <v>1172</v>
      </c>
      <c r="D107" s="5">
        <v>0</v>
      </c>
      <c r="E107" s="13"/>
      <c r="F107" s="13"/>
      <c r="G107" s="5"/>
      <c r="H107" s="10">
        <v>0</v>
      </c>
    </row>
    <row r="108" ht="15.6" spans="1:8">
      <c r="A108" s="11"/>
      <c r="B108" s="8">
        <v>2017011503</v>
      </c>
      <c r="C108" s="58" t="s">
        <v>1173</v>
      </c>
      <c r="D108" s="5">
        <v>0</v>
      </c>
      <c r="E108" s="13"/>
      <c r="F108" s="13"/>
      <c r="G108" s="5"/>
      <c r="H108" s="10">
        <v>0</v>
      </c>
    </row>
    <row r="109" ht="15.6" spans="1:8">
      <c r="A109" s="11"/>
      <c r="B109" s="8">
        <v>2017011504</v>
      </c>
      <c r="C109" s="58" t="s">
        <v>1174</v>
      </c>
      <c r="D109" s="5">
        <v>48</v>
      </c>
      <c r="E109" s="13"/>
      <c r="F109" s="13"/>
      <c r="G109" s="5"/>
      <c r="H109" s="10">
        <v>100</v>
      </c>
    </row>
    <row r="110" ht="15.6" spans="1:8">
      <c r="A110" s="11"/>
      <c r="B110" s="8">
        <v>2017011505</v>
      </c>
      <c r="C110" s="58" t="s">
        <v>1175</v>
      </c>
      <c r="D110" s="5">
        <v>7</v>
      </c>
      <c r="E110" s="13"/>
      <c r="F110" s="13"/>
      <c r="G110" s="5"/>
      <c r="H110" s="10">
        <f t="shared" ref="H110:H118" si="3">60+D110/52.875*40</f>
        <v>65.2955082742317</v>
      </c>
    </row>
    <row r="111" ht="15.6" spans="1:8">
      <c r="A111" s="11"/>
      <c r="B111" s="8">
        <v>2017011507</v>
      </c>
      <c r="C111" s="58" t="s">
        <v>1176</v>
      </c>
      <c r="D111" s="5">
        <v>23</v>
      </c>
      <c r="E111" s="13"/>
      <c r="F111" s="13"/>
      <c r="G111" s="5"/>
      <c r="H111" s="10">
        <f t="shared" si="3"/>
        <v>77.3995271867612</v>
      </c>
    </row>
    <row r="112" ht="15.6" spans="1:8">
      <c r="A112" s="11"/>
      <c r="B112" s="8">
        <v>2017011508</v>
      </c>
      <c r="C112" s="58" t="s">
        <v>1177</v>
      </c>
      <c r="D112" s="5">
        <v>0</v>
      </c>
      <c r="E112" s="13"/>
      <c r="F112" s="13"/>
      <c r="G112" s="5"/>
      <c r="H112" s="10">
        <v>0</v>
      </c>
    </row>
    <row r="113" ht="15.6" spans="1:8">
      <c r="A113" s="11"/>
      <c r="B113" s="8">
        <v>2017011509</v>
      </c>
      <c r="C113" s="58" t="s">
        <v>1178</v>
      </c>
      <c r="D113" s="5">
        <v>0</v>
      </c>
      <c r="E113" s="13"/>
      <c r="F113" s="13"/>
      <c r="G113" s="5"/>
      <c r="H113" s="10">
        <v>0</v>
      </c>
    </row>
    <row r="114" ht="15.6" spans="1:8">
      <c r="A114" s="11"/>
      <c r="B114" s="8">
        <v>2017011510</v>
      </c>
      <c r="C114" s="58" t="s">
        <v>1179</v>
      </c>
      <c r="D114" s="5">
        <v>6</v>
      </c>
      <c r="E114" s="13"/>
      <c r="F114" s="13"/>
      <c r="G114" s="5"/>
      <c r="H114" s="10">
        <f t="shared" si="3"/>
        <v>64.5390070921986</v>
      </c>
    </row>
    <row r="115" ht="15.6" spans="1:8">
      <c r="A115" s="11"/>
      <c r="B115" s="8">
        <v>2017011511</v>
      </c>
      <c r="C115" s="58" t="s">
        <v>1180</v>
      </c>
      <c r="D115" s="5">
        <v>10.5</v>
      </c>
      <c r="E115" s="13"/>
      <c r="F115" s="13"/>
      <c r="G115" s="5"/>
      <c r="H115" s="10">
        <f t="shared" si="3"/>
        <v>67.9432624113475</v>
      </c>
    </row>
    <row r="116" ht="15.6" spans="1:8">
      <c r="A116" s="11"/>
      <c r="B116" s="8">
        <v>2017011512</v>
      </c>
      <c r="C116" s="58" t="s">
        <v>1181</v>
      </c>
      <c r="D116" s="5">
        <v>15</v>
      </c>
      <c r="E116" s="13"/>
      <c r="F116" s="13"/>
      <c r="G116" s="5"/>
      <c r="H116" s="10">
        <f t="shared" si="3"/>
        <v>71.3475177304964</v>
      </c>
    </row>
    <row r="117" ht="15.6" spans="1:8">
      <c r="A117" s="11"/>
      <c r="B117" s="8">
        <v>2017011513</v>
      </c>
      <c r="C117" s="58" t="s">
        <v>1182</v>
      </c>
      <c r="D117" s="5">
        <v>24.5</v>
      </c>
      <c r="E117" s="13"/>
      <c r="F117" s="13"/>
      <c r="G117" s="5"/>
      <c r="H117" s="10">
        <f t="shared" si="3"/>
        <v>78.5342789598109</v>
      </c>
    </row>
    <row r="118" ht="15.6" spans="1:8">
      <c r="A118" s="11"/>
      <c r="B118" s="8">
        <v>2017011514</v>
      </c>
      <c r="C118" s="58" t="s">
        <v>1183</v>
      </c>
      <c r="D118" s="5">
        <v>12</v>
      </c>
      <c r="E118" s="13"/>
      <c r="F118" s="13"/>
      <c r="G118" s="5"/>
      <c r="H118" s="10">
        <f t="shared" si="3"/>
        <v>69.0780141843972</v>
      </c>
    </row>
    <row r="119" ht="15.6" spans="1:8">
      <c r="A119" s="11"/>
      <c r="B119" s="8">
        <v>2017011515</v>
      </c>
      <c r="C119" s="58" t="s">
        <v>1184</v>
      </c>
      <c r="D119" s="5">
        <v>0</v>
      </c>
      <c r="E119" s="13"/>
      <c r="F119" s="13"/>
      <c r="G119" s="5"/>
      <c r="H119" s="10">
        <v>0</v>
      </c>
    </row>
    <row r="120" ht="15.6" spans="1:8">
      <c r="A120" s="11"/>
      <c r="B120" s="8">
        <v>2017011516</v>
      </c>
      <c r="C120" s="58" t="s">
        <v>1185</v>
      </c>
      <c r="D120" s="5">
        <v>28</v>
      </c>
      <c r="E120" s="13"/>
      <c r="F120" s="13"/>
      <c r="G120" s="5"/>
      <c r="H120" s="10">
        <f t="shared" ref="H120:H135" si="4">60+D120/52.875*40</f>
        <v>81.1820330969267</v>
      </c>
    </row>
    <row r="121" ht="15.6" spans="1:8">
      <c r="A121" s="11"/>
      <c r="B121" s="8">
        <v>2017011518</v>
      </c>
      <c r="C121" s="58" t="s">
        <v>1186</v>
      </c>
      <c r="D121" s="5">
        <v>0</v>
      </c>
      <c r="E121" s="13"/>
      <c r="F121" s="13"/>
      <c r="G121" s="5"/>
      <c r="H121" s="10">
        <v>0</v>
      </c>
    </row>
    <row r="122" ht="15.6" spans="1:8">
      <c r="A122" s="11"/>
      <c r="B122" s="8">
        <v>2017011519</v>
      </c>
      <c r="C122" s="58" t="s">
        <v>1187</v>
      </c>
      <c r="D122" s="5">
        <v>0</v>
      </c>
      <c r="E122" s="13"/>
      <c r="F122" s="13"/>
      <c r="G122" s="5"/>
      <c r="H122" s="10">
        <v>0</v>
      </c>
    </row>
    <row r="123" ht="15.6" spans="1:8">
      <c r="A123" s="11"/>
      <c r="B123" s="8">
        <v>2017011520</v>
      </c>
      <c r="C123" s="58" t="s">
        <v>1188</v>
      </c>
      <c r="D123" s="5">
        <v>6</v>
      </c>
      <c r="E123" s="13"/>
      <c r="F123" s="13"/>
      <c r="G123" s="5"/>
      <c r="H123" s="10">
        <f t="shared" si="4"/>
        <v>64.5390070921986</v>
      </c>
    </row>
    <row r="124" ht="15.6" spans="1:8">
      <c r="A124" s="11"/>
      <c r="B124" s="8">
        <v>2017011522</v>
      </c>
      <c r="C124" s="58" t="s">
        <v>1189</v>
      </c>
      <c r="D124" s="5">
        <v>3</v>
      </c>
      <c r="E124" s="13"/>
      <c r="F124" s="13"/>
      <c r="G124" s="5"/>
      <c r="H124" s="10">
        <f t="shared" si="4"/>
        <v>62.2695035460993</v>
      </c>
    </row>
    <row r="125" ht="15.6" spans="1:8">
      <c r="A125" s="11"/>
      <c r="B125" s="8">
        <v>2017011524</v>
      </c>
      <c r="C125" s="58" t="s">
        <v>1190</v>
      </c>
      <c r="D125" s="5">
        <v>3</v>
      </c>
      <c r="E125" s="13"/>
      <c r="F125" s="13"/>
      <c r="G125" s="5"/>
      <c r="H125" s="10">
        <f t="shared" si="4"/>
        <v>62.2695035460993</v>
      </c>
    </row>
    <row r="126" ht="15.6" spans="1:8">
      <c r="A126" s="11"/>
      <c r="B126" s="8">
        <v>2017011525</v>
      </c>
      <c r="C126" s="58" t="s">
        <v>1191</v>
      </c>
      <c r="D126" s="5">
        <v>20</v>
      </c>
      <c r="E126" s="13"/>
      <c r="F126" s="13"/>
      <c r="G126" s="5"/>
      <c r="H126" s="10">
        <f t="shared" si="4"/>
        <v>75.1300236406619</v>
      </c>
    </row>
    <row r="127" ht="15.6" spans="1:8">
      <c r="A127" s="11"/>
      <c r="B127" s="8">
        <v>2017011526</v>
      </c>
      <c r="C127" s="58" t="s">
        <v>1192</v>
      </c>
      <c r="D127" s="5">
        <v>3</v>
      </c>
      <c r="E127" s="13"/>
      <c r="F127" s="13"/>
      <c r="G127" s="5"/>
      <c r="H127" s="10">
        <f t="shared" si="4"/>
        <v>62.2695035460993</v>
      </c>
    </row>
    <row r="128" ht="15.6" spans="1:8">
      <c r="A128" s="11"/>
      <c r="B128" s="8">
        <v>2017011527</v>
      </c>
      <c r="C128" s="58" t="s">
        <v>1193</v>
      </c>
      <c r="D128" s="5">
        <v>41</v>
      </c>
      <c r="E128" s="13"/>
      <c r="F128" s="13"/>
      <c r="G128" s="5"/>
      <c r="H128" s="10">
        <f t="shared" si="4"/>
        <v>91.016548463357</v>
      </c>
    </row>
    <row r="129" ht="15.6" spans="1:8">
      <c r="A129" s="11"/>
      <c r="B129" s="8">
        <v>2017011528</v>
      </c>
      <c r="C129" s="58" t="s">
        <v>1194</v>
      </c>
      <c r="D129" s="5">
        <v>3</v>
      </c>
      <c r="E129" s="13"/>
      <c r="F129" s="13"/>
      <c r="G129" s="5"/>
      <c r="H129" s="10">
        <f t="shared" si="4"/>
        <v>62.2695035460993</v>
      </c>
    </row>
    <row r="130" ht="15.6" spans="1:8">
      <c r="A130" s="15"/>
      <c r="B130" s="8">
        <v>2017011529</v>
      </c>
      <c r="C130" s="58" t="s">
        <v>1195</v>
      </c>
      <c r="D130" s="5">
        <v>3</v>
      </c>
      <c r="E130" s="16"/>
      <c r="F130" s="16"/>
      <c r="G130" s="5"/>
      <c r="H130" s="10">
        <f t="shared" si="4"/>
        <v>62.2695035460993</v>
      </c>
    </row>
    <row r="131" ht="15.6" spans="1:8">
      <c r="A131" s="7">
        <v>20170116</v>
      </c>
      <c r="B131" s="8">
        <v>2017011601</v>
      </c>
      <c r="C131" s="58" t="s">
        <v>1196</v>
      </c>
      <c r="D131" s="5">
        <v>8</v>
      </c>
      <c r="E131" s="9">
        <f>SUM(D131:D152)</f>
        <v>363</v>
      </c>
      <c r="F131" s="9">
        <f>AVERAGE(D131:D152)</f>
        <v>16.5</v>
      </c>
      <c r="G131" s="5"/>
      <c r="H131" s="10">
        <f t="shared" si="4"/>
        <v>66.0520094562648</v>
      </c>
    </row>
    <row r="132" ht="15.6" spans="1:8">
      <c r="A132" s="11"/>
      <c r="B132" s="8">
        <v>2017011602</v>
      </c>
      <c r="C132" s="58" t="s">
        <v>1197</v>
      </c>
      <c r="D132" s="5">
        <v>5</v>
      </c>
      <c r="E132" s="13"/>
      <c r="F132" s="13"/>
      <c r="G132" s="5"/>
      <c r="H132" s="10">
        <f t="shared" si="4"/>
        <v>63.7825059101655</v>
      </c>
    </row>
    <row r="133" ht="15.6" spans="1:8">
      <c r="A133" s="11"/>
      <c r="B133" s="8">
        <v>2017011604</v>
      </c>
      <c r="C133" s="58" t="s">
        <v>1198</v>
      </c>
      <c r="D133" s="5">
        <v>8</v>
      </c>
      <c r="E133" s="13"/>
      <c r="F133" s="13"/>
      <c r="G133" s="5"/>
      <c r="H133" s="10">
        <f t="shared" si="4"/>
        <v>66.0520094562648</v>
      </c>
    </row>
    <row r="134" ht="15.6" spans="1:8">
      <c r="A134" s="11"/>
      <c r="B134" s="8">
        <v>2017011605</v>
      </c>
      <c r="C134" s="58" t="s">
        <v>1199</v>
      </c>
      <c r="D134" s="5">
        <v>13</v>
      </c>
      <c r="E134" s="13"/>
      <c r="F134" s="13"/>
      <c r="G134" s="5"/>
      <c r="H134" s="10">
        <f t="shared" si="4"/>
        <v>69.8345153664303</v>
      </c>
    </row>
    <row r="135" ht="15.6" spans="1:8">
      <c r="A135" s="11"/>
      <c r="B135" s="8">
        <v>2017011606</v>
      </c>
      <c r="C135" s="58" t="s">
        <v>1200</v>
      </c>
      <c r="D135" s="5">
        <v>8</v>
      </c>
      <c r="E135" s="13"/>
      <c r="F135" s="13"/>
      <c r="G135" s="5"/>
      <c r="H135" s="10">
        <f t="shared" si="4"/>
        <v>66.0520094562648</v>
      </c>
    </row>
    <row r="136" ht="15.6" spans="1:8">
      <c r="A136" s="11"/>
      <c r="B136" s="8">
        <v>2017011608</v>
      </c>
      <c r="C136" s="58" t="s">
        <v>1201</v>
      </c>
      <c r="D136" s="5">
        <v>56.5</v>
      </c>
      <c r="E136" s="13"/>
      <c r="F136" s="13"/>
      <c r="G136" s="5"/>
      <c r="H136" s="10">
        <v>100</v>
      </c>
    </row>
    <row r="137" ht="15.6" spans="1:8">
      <c r="A137" s="11"/>
      <c r="B137" s="8">
        <v>2017011609</v>
      </c>
      <c r="C137" s="58" t="s">
        <v>1202</v>
      </c>
      <c r="D137" s="5">
        <v>47</v>
      </c>
      <c r="E137" s="13"/>
      <c r="F137" s="13"/>
      <c r="G137" s="5"/>
      <c r="H137" s="10">
        <f t="shared" ref="H137:H158" si="5">60+D137/52.875*40</f>
        <v>95.5555555555556</v>
      </c>
    </row>
    <row r="138" ht="15.6" spans="1:8">
      <c r="A138" s="11"/>
      <c r="B138" s="8">
        <v>2017011610</v>
      </c>
      <c r="C138" s="58" t="s">
        <v>1203</v>
      </c>
      <c r="D138" s="5">
        <v>13</v>
      </c>
      <c r="E138" s="13"/>
      <c r="F138" s="13"/>
      <c r="G138" s="5"/>
      <c r="H138" s="10">
        <f t="shared" si="5"/>
        <v>69.8345153664303</v>
      </c>
    </row>
    <row r="139" ht="15.6" spans="1:8">
      <c r="A139" s="11"/>
      <c r="B139" s="8">
        <v>2017011611</v>
      </c>
      <c r="C139" s="58" t="s">
        <v>1204</v>
      </c>
      <c r="D139" s="5">
        <v>8</v>
      </c>
      <c r="E139" s="13"/>
      <c r="F139" s="13"/>
      <c r="G139" s="5"/>
      <c r="H139" s="10">
        <f t="shared" si="5"/>
        <v>66.0520094562648</v>
      </c>
    </row>
    <row r="140" ht="15.6" spans="1:8">
      <c r="A140" s="11"/>
      <c r="B140" s="8">
        <v>2017011612</v>
      </c>
      <c r="C140" s="58" t="s">
        <v>1205</v>
      </c>
      <c r="D140" s="5">
        <v>11</v>
      </c>
      <c r="E140" s="13"/>
      <c r="F140" s="13"/>
      <c r="G140" s="5"/>
      <c r="H140" s="10">
        <f t="shared" si="5"/>
        <v>68.3215130023641</v>
      </c>
    </row>
    <row r="141" ht="15.6" spans="1:8">
      <c r="A141" s="11"/>
      <c r="B141" s="8">
        <v>2017011613</v>
      </c>
      <c r="C141" s="58" t="s">
        <v>1206</v>
      </c>
      <c r="D141" s="5">
        <v>11</v>
      </c>
      <c r="E141" s="13"/>
      <c r="F141" s="13"/>
      <c r="G141" s="5"/>
      <c r="H141" s="10">
        <f t="shared" si="5"/>
        <v>68.3215130023641</v>
      </c>
    </row>
    <row r="142" ht="15.6" spans="1:8">
      <c r="A142" s="11"/>
      <c r="B142" s="8">
        <v>2017011614</v>
      </c>
      <c r="C142" s="58" t="s">
        <v>1207</v>
      </c>
      <c r="D142" s="5">
        <v>2</v>
      </c>
      <c r="E142" s="13"/>
      <c r="F142" s="13"/>
      <c r="G142" s="5"/>
      <c r="H142" s="10">
        <f t="shared" si="5"/>
        <v>61.5130023640662</v>
      </c>
    </row>
    <row r="143" ht="15.6" spans="1:8">
      <c r="A143" s="11"/>
      <c r="B143" s="8">
        <v>2017011615</v>
      </c>
      <c r="C143" s="58" t="s">
        <v>1208</v>
      </c>
      <c r="D143" s="5">
        <v>8</v>
      </c>
      <c r="E143" s="13"/>
      <c r="F143" s="13"/>
      <c r="G143" s="5"/>
      <c r="H143" s="10">
        <f t="shared" si="5"/>
        <v>66.0520094562648</v>
      </c>
    </row>
    <row r="144" ht="15.6" spans="1:8">
      <c r="A144" s="11"/>
      <c r="B144" s="8">
        <v>2017011616</v>
      </c>
      <c r="C144" s="58" t="s">
        <v>1209</v>
      </c>
      <c r="D144" s="5">
        <v>17</v>
      </c>
      <c r="E144" s="13"/>
      <c r="F144" s="13"/>
      <c r="G144" s="5"/>
      <c r="H144" s="10">
        <f t="shared" si="5"/>
        <v>72.8605200945626</v>
      </c>
    </row>
    <row r="145" ht="15.6" spans="1:8">
      <c r="A145" s="11"/>
      <c r="B145" s="8">
        <v>2017011619</v>
      </c>
      <c r="C145" s="58" t="s">
        <v>1210</v>
      </c>
      <c r="D145" s="5">
        <v>43.5</v>
      </c>
      <c r="E145" s="13"/>
      <c r="F145" s="13"/>
      <c r="G145" s="5"/>
      <c r="H145" s="10">
        <f t="shared" si="5"/>
        <v>92.9078014184397</v>
      </c>
    </row>
    <row r="146" ht="15.6" spans="1:8">
      <c r="A146" s="11"/>
      <c r="B146" s="8">
        <v>2017011621</v>
      </c>
      <c r="C146" s="58" t="s">
        <v>1211</v>
      </c>
      <c r="D146" s="5">
        <v>29</v>
      </c>
      <c r="E146" s="13"/>
      <c r="F146" s="13"/>
      <c r="G146" s="5"/>
      <c r="H146" s="10">
        <f t="shared" si="5"/>
        <v>81.9385342789598</v>
      </c>
    </row>
    <row r="147" ht="15.6" spans="1:8">
      <c r="A147" s="11"/>
      <c r="B147" s="8">
        <v>2017011622</v>
      </c>
      <c r="C147" s="58" t="s">
        <v>1212</v>
      </c>
      <c r="D147" s="5">
        <v>8</v>
      </c>
      <c r="E147" s="13"/>
      <c r="F147" s="13"/>
      <c r="G147" s="5"/>
      <c r="H147" s="10">
        <f t="shared" si="5"/>
        <v>66.0520094562648</v>
      </c>
    </row>
    <row r="148" ht="15.6" spans="1:8">
      <c r="A148" s="11"/>
      <c r="B148" s="8">
        <v>2017011623</v>
      </c>
      <c r="C148" s="58" t="s">
        <v>1213</v>
      </c>
      <c r="D148" s="5">
        <v>21</v>
      </c>
      <c r="E148" s="13"/>
      <c r="F148" s="13"/>
      <c r="G148" s="5"/>
      <c r="H148" s="10">
        <f t="shared" si="5"/>
        <v>75.886524822695</v>
      </c>
    </row>
    <row r="149" ht="15.6" spans="1:8">
      <c r="A149" s="11"/>
      <c r="B149" s="8">
        <v>2017011624</v>
      </c>
      <c r="C149" s="58" t="s">
        <v>1214</v>
      </c>
      <c r="D149" s="5">
        <v>8</v>
      </c>
      <c r="E149" s="13"/>
      <c r="F149" s="13"/>
      <c r="G149" s="5"/>
      <c r="H149" s="10">
        <f t="shared" si="5"/>
        <v>66.0520094562648</v>
      </c>
    </row>
    <row r="150" ht="15.6" spans="1:8">
      <c r="A150" s="11"/>
      <c r="B150" s="8">
        <v>2017011625</v>
      </c>
      <c r="C150" s="58" t="s">
        <v>1215</v>
      </c>
      <c r="D150" s="5">
        <v>23</v>
      </c>
      <c r="E150" s="13"/>
      <c r="F150" s="13"/>
      <c r="G150" s="5"/>
      <c r="H150" s="10">
        <f t="shared" si="5"/>
        <v>77.3995271867612</v>
      </c>
    </row>
    <row r="151" ht="15.6" spans="1:8">
      <c r="A151" s="11"/>
      <c r="B151" s="8">
        <v>2017011627</v>
      </c>
      <c r="C151" s="58" t="s">
        <v>1216</v>
      </c>
      <c r="D151" s="5">
        <v>13</v>
      </c>
      <c r="E151" s="13"/>
      <c r="F151" s="13"/>
      <c r="G151" s="5"/>
      <c r="H151" s="10">
        <f t="shared" si="5"/>
        <v>69.8345153664303</v>
      </c>
    </row>
    <row r="152" ht="15.6" spans="1:8">
      <c r="A152" s="15"/>
      <c r="B152" s="8">
        <v>2017011629</v>
      </c>
      <c r="C152" s="58" t="s">
        <v>1217</v>
      </c>
      <c r="D152" s="5">
        <v>2</v>
      </c>
      <c r="E152" s="16"/>
      <c r="F152" s="16"/>
      <c r="G152" s="5"/>
      <c r="H152" s="10">
        <f t="shared" si="5"/>
        <v>61.5130023640662</v>
      </c>
    </row>
    <row r="153" ht="15.6" spans="1:8">
      <c r="A153" s="7">
        <v>20170117</v>
      </c>
      <c r="B153" s="8">
        <v>2017011701</v>
      </c>
      <c r="C153" s="58" t="s">
        <v>1218</v>
      </c>
      <c r="D153" s="5">
        <v>9</v>
      </c>
      <c r="E153" s="9">
        <f>SUM(D153:D175)</f>
        <v>274</v>
      </c>
      <c r="F153" s="9">
        <f>AVERAGE(D153:D175)</f>
        <v>11.9130434782609</v>
      </c>
      <c r="G153" s="5"/>
      <c r="H153" s="10">
        <f t="shared" si="5"/>
        <v>66.8085106382979</v>
      </c>
    </row>
    <row r="154" ht="15.6" spans="1:8">
      <c r="A154" s="11"/>
      <c r="B154" s="8">
        <v>2017011702</v>
      </c>
      <c r="C154" s="58" t="s">
        <v>1219</v>
      </c>
      <c r="D154" s="5">
        <v>10</v>
      </c>
      <c r="E154" s="13"/>
      <c r="F154" s="13"/>
      <c r="G154" s="5"/>
      <c r="H154" s="10">
        <f t="shared" si="5"/>
        <v>67.565011820331</v>
      </c>
    </row>
    <row r="155" ht="15.6" spans="1:8">
      <c r="A155" s="11"/>
      <c r="B155" s="8">
        <v>2017011703</v>
      </c>
      <c r="C155" s="58" t="s">
        <v>1220</v>
      </c>
      <c r="D155" s="5">
        <v>4</v>
      </c>
      <c r="E155" s="13"/>
      <c r="F155" s="13"/>
      <c r="G155" s="5"/>
      <c r="H155" s="10">
        <f t="shared" si="5"/>
        <v>63.0260047281324</v>
      </c>
    </row>
    <row r="156" ht="15.6" spans="1:8">
      <c r="A156" s="11"/>
      <c r="B156" s="8">
        <v>2017011704</v>
      </c>
      <c r="C156" s="58" t="s">
        <v>1221</v>
      </c>
      <c r="D156" s="5">
        <v>14</v>
      </c>
      <c r="E156" s="13"/>
      <c r="F156" s="13"/>
      <c r="G156" s="5"/>
      <c r="H156" s="10">
        <f t="shared" si="5"/>
        <v>70.5910165484634</v>
      </c>
    </row>
    <row r="157" ht="15.6" spans="1:8">
      <c r="A157" s="11"/>
      <c r="B157" s="8">
        <v>2017011705</v>
      </c>
      <c r="C157" s="58" t="s">
        <v>1222</v>
      </c>
      <c r="D157" s="5">
        <v>34</v>
      </c>
      <c r="E157" s="13"/>
      <c r="F157" s="13"/>
      <c r="G157" s="5"/>
      <c r="H157" s="10">
        <f t="shared" si="5"/>
        <v>85.7210401891253</v>
      </c>
    </row>
    <row r="158" ht="15.6" spans="1:8">
      <c r="A158" s="11"/>
      <c r="B158" s="8">
        <v>2017011706</v>
      </c>
      <c r="C158" s="58" t="s">
        <v>1223</v>
      </c>
      <c r="D158" s="5">
        <v>4</v>
      </c>
      <c r="E158" s="13"/>
      <c r="F158" s="13"/>
      <c r="G158" s="5"/>
      <c r="H158" s="10">
        <f t="shared" si="5"/>
        <v>63.0260047281324</v>
      </c>
    </row>
    <row r="159" ht="15.6" spans="1:8">
      <c r="A159" s="11"/>
      <c r="B159" s="8">
        <v>2017011707</v>
      </c>
      <c r="C159" s="58" t="s">
        <v>1224</v>
      </c>
      <c r="D159" s="5">
        <v>0</v>
      </c>
      <c r="E159" s="13"/>
      <c r="F159" s="13"/>
      <c r="G159" s="5"/>
      <c r="H159" s="10">
        <v>0</v>
      </c>
    </row>
    <row r="160" ht="15.6" spans="1:8">
      <c r="A160" s="11"/>
      <c r="B160" s="8">
        <v>2017011708</v>
      </c>
      <c r="C160" s="58" t="s">
        <v>1225</v>
      </c>
      <c r="D160" s="5">
        <v>10</v>
      </c>
      <c r="E160" s="13"/>
      <c r="F160" s="13"/>
      <c r="G160" s="5"/>
      <c r="H160" s="10">
        <f t="shared" ref="H160:H183" si="6">60+D160/52.875*40</f>
        <v>67.565011820331</v>
      </c>
    </row>
    <row r="161" ht="15.6" spans="1:8">
      <c r="A161" s="11"/>
      <c r="B161" s="8">
        <v>2017011709</v>
      </c>
      <c r="C161" s="58" t="s">
        <v>1226</v>
      </c>
      <c r="D161" s="5">
        <v>4</v>
      </c>
      <c r="E161" s="13"/>
      <c r="F161" s="13"/>
      <c r="G161" s="5"/>
      <c r="H161" s="10">
        <f t="shared" si="6"/>
        <v>63.0260047281324</v>
      </c>
    </row>
    <row r="162" ht="15.6" spans="1:8">
      <c r="A162" s="11"/>
      <c r="B162" s="8">
        <v>2017011710</v>
      </c>
      <c r="C162" s="58" t="s">
        <v>1227</v>
      </c>
      <c r="D162" s="5">
        <v>25</v>
      </c>
      <c r="E162" s="13"/>
      <c r="F162" s="13"/>
      <c r="G162" s="5"/>
      <c r="H162" s="10">
        <f t="shared" si="6"/>
        <v>78.9125295508274</v>
      </c>
    </row>
    <row r="163" ht="15.6" spans="1:8">
      <c r="A163" s="11"/>
      <c r="B163" s="8">
        <v>2017011711</v>
      </c>
      <c r="C163" s="58" t="s">
        <v>1228</v>
      </c>
      <c r="D163" s="5">
        <v>42</v>
      </c>
      <c r="E163" s="13"/>
      <c r="F163" s="13"/>
      <c r="G163" s="5"/>
      <c r="H163" s="10">
        <f t="shared" si="6"/>
        <v>91.7730496453901</v>
      </c>
    </row>
    <row r="164" ht="15.6" spans="1:8">
      <c r="A164" s="11"/>
      <c r="B164" s="8">
        <v>2017011712</v>
      </c>
      <c r="C164" s="58" t="s">
        <v>1229</v>
      </c>
      <c r="D164" s="5">
        <v>4</v>
      </c>
      <c r="E164" s="13"/>
      <c r="F164" s="13"/>
      <c r="G164" s="5"/>
      <c r="H164" s="10">
        <f t="shared" si="6"/>
        <v>63.0260047281324</v>
      </c>
    </row>
    <row r="165" ht="15.6" spans="1:8">
      <c r="A165" s="11"/>
      <c r="B165" s="8">
        <v>2017011713</v>
      </c>
      <c r="C165" s="58" t="s">
        <v>864</v>
      </c>
      <c r="D165" s="5">
        <v>10</v>
      </c>
      <c r="E165" s="13"/>
      <c r="F165" s="13"/>
      <c r="G165" s="5"/>
      <c r="H165" s="10">
        <f t="shared" si="6"/>
        <v>67.565011820331</v>
      </c>
    </row>
    <row r="166" ht="15.6" spans="1:8">
      <c r="A166" s="11"/>
      <c r="B166" s="8">
        <v>2017011714</v>
      </c>
      <c r="C166" s="58" t="s">
        <v>1230</v>
      </c>
      <c r="D166" s="5">
        <v>10</v>
      </c>
      <c r="E166" s="13"/>
      <c r="F166" s="13"/>
      <c r="G166" s="5"/>
      <c r="H166" s="10">
        <f t="shared" si="6"/>
        <v>67.565011820331</v>
      </c>
    </row>
    <row r="167" ht="15.6" spans="1:8">
      <c r="A167" s="11"/>
      <c r="B167" s="8">
        <v>2017011715</v>
      </c>
      <c r="C167" s="58" t="s">
        <v>1231</v>
      </c>
      <c r="D167" s="5">
        <v>13</v>
      </c>
      <c r="E167" s="13"/>
      <c r="F167" s="13"/>
      <c r="G167" s="5"/>
      <c r="H167" s="10">
        <f t="shared" si="6"/>
        <v>69.8345153664303</v>
      </c>
    </row>
    <row r="168" ht="15.6" spans="1:8">
      <c r="A168" s="11"/>
      <c r="B168" s="8">
        <v>2017011716</v>
      </c>
      <c r="C168" s="58" t="s">
        <v>1232</v>
      </c>
      <c r="D168" s="5">
        <v>4</v>
      </c>
      <c r="E168" s="13"/>
      <c r="F168" s="13"/>
      <c r="G168" s="5"/>
      <c r="H168" s="10">
        <f t="shared" si="6"/>
        <v>63.0260047281324</v>
      </c>
    </row>
    <row r="169" ht="15.6" spans="1:8">
      <c r="A169" s="11"/>
      <c r="B169" s="8">
        <v>2017011718</v>
      </c>
      <c r="C169" s="58" t="s">
        <v>1233</v>
      </c>
      <c r="D169" s="5">
        <v>22</v>
      </c>
      <c r="E169" s="13"/>
      <c r="F169" s="13"/>
      <c r="G169" s="5"/>
      <c r="H169" s="10">
        <f t="shared" si="6"/>
        <v>76.6430260047281</v>
      </c>
    </row>
    <row r="170" ht="15.6" spans="1:8">
      <c r="A170" s="11"/>
      <c r="B170" s="8">
        <v>2017011719</v>
      </c>
      <c r="C170" s="58" t="s">
        <v>1234</v>
      </c>
      <c r="D170" s="5">
        <v>8</v>
      </c>
      <c r="E170" s="13"/>
      <c r="F170" s="13"/>
      <c r="G170" s="5"/>
      <c r="H170" s="10">
        <f t="shared" si="6"/>
        <v>66.0520094562648</v>
      </c>
    </row>
    <row r="171" ht="15.6" spans="1:8">
      <c r="A171" s="11"/>
      <c r="B171" s="8">
        <v>2017011720</v>
      </c>
      <c r="C171" s="58" t="s">
        <v>1235</v>
      </c>
      <c r="D171" s="5">
        <v>16</v>
      </c>
      <c r="E171" s="13"/>
      <c r="F171" s="13"/>
      <c r="G171" s="5"/>
      <c r="H171" s="10">
        <f t="shared" si="6"/>
        <v>72.1040189125296</v>
      </c>
    </row>
    <row r="172" ht="15.6" spans="1:8">
      <c r="A172" s="11"/>
      <c r="B172" s="8">
        <v>2017011723</v>
      </c>
      <c r="C172" s="58" t="s">
        <v>1236</v>
      </c>
      <c r="D172" s="5">
        <v>4</v>
      </c>
      <c r="E172" s="13"/>
      <c r="F172" s="13"/>
      <c r="G172" s="5"/>
      <c r="H172" s="10">
        <f t="shared" si="6"/>
        <v>63.0260047281324</v>
      </c>
    </row>
    <row r="173" ht="15.6" spans="1:8">
      <c r="A173" s="11"/>
      <c r="B173" s="8">
        <v>2017011726</v>
      </c>
      <c r="C173" s="58" t="s">
        <v>1237</v>
      </c>
      <c r="D173" s="5">
        <v>16</v>
      </c>
      <c r="E173" s="13"/>
      <c r="F173" s="13"/>
      <c r="G173" s="5"/>
      <c r="H173" s="10">
        <f t="shared" si="6"/>
        <v>72.1040189125296</v>
      </c>
    </row>
    <row r="174" ht="15.6" spans="1:8">
      <c r="A174" s="11"/>
      <c r="B174" s="8">
        <v>2017011727</v>
      </c>
      <c r="C174" s="58" t="s">
        <v>1238</v>
      </c>
      <c r="D174" s="5">
        <v>4</v>
      </c>
      <c r="E174" s="13"/>
      <c r="F174" s="13"/>
      <c r="G174" s="5"/>
      <c r="H174" s="10">
        <f t="shared" si="6"/>
        <v>63.0260047281324</v>
      </c>
    </row>
    <row r="175" ht="15.6" spans="1:8">
      <c r="A175" s="15"/>
      <c r="B175" s="8">
        <v>2017011729</v>
      </c>
      <c r="C175" s="58" t="s">
        <v>1239</v>
      </c>
      <c r="D175" s="5">
        <v>7</v>
      </c>
      <c r="E175" s="16"/>
      <c r="F175" s="16"/>
      <c r="G175" s="5"/>
      <c r="H175" s="10">
        <f t="shared" si="6"/>
        <v>65.2955082742317</v>
      </c>
    </row>
    <row r="176" ht="15.6" spans="1:8">
      <c r="A176" s="7">
        <v>20170118</v>
      </c>
      <c r="B176" s="8">
        <v>2017011801</v>
      </c>
      <c r="C176" s="58" t="s">
        <v>1240</v>
      </c>
      <c r="D176" s="5">
        <v>17</v>
      </c>
      <c r="E176" s="9">
        <f>SUM(D176:D201)</f>
        <v>497.5</v>
      </c>
      <c r="F176" s="9">
        <f>AVERAGE(D176:D201)</f>
        <v>19.1346153846154</v>
      </c>
      <c r="G176" s="5"/>
      <c r="H176" s="10">
        <f t="shared" si="6"/>
        <v>72.8605200945626</v>
      </c>
    </row>
    <row r="177" ht="15.6" spans="1:8">
      <c r="A177" s="11"/>
      <c r="B177" s="8">
        <v>2017011802</v>
      </c>
      <c r="C177" s="58" t="s">
        <v>1241</v>
      </c>
      <c r="D177" s="5">
        <v>15</v>
      </c>
      <c r="E177" s="13"/>
      <c r="F177" s="13"/>
      <c r="G177" s="5"/>
      <c r="H177" s="10">
        <f t="shared" si="6"/>
        <v>71.3475177304964</v>
      </c>
    </row>
    <row r="178" ht="15.6" spans="1:8">
      <c r="A178" s="11"/>
      <c r="B178" s="8">
        <v>2017011803</v>
      </c>
      <c r="C178" s="58" t="s">
        <v>1242</v>
      </c>
      <c r="D178" s="5">
        <v>16.5</v>
      </c>
      <c r="E178" s="13"/>
      <c r="F178" s="13"/>
      <c r="G178" s="5"/>
      <c r="H178" s="10">
        <f t="shared" si="6"/>
        <v>72.4822695035461</v>
      </c>
    </row>
    <row r="179" ht="15.6" spans="1:8">
      <c r="A179" s="11"/>
      <c r="B179" s="8">
        <v>2017011804</v>
      </c>
      <c r="C179" s="58" t="s">
        <v>1243</v>
      </c>
      <c r="D179" s="5">
        <v>9</v>
      </c>
      <c r="E179" s="13"/>
      <c r="F179" s="13"/>
      <c r="G179" s="5"/>
      <c r="H179" s="10">
        <f t="shared" si="6"/>
        <v>66.8085106382979</v>
      </c>
    </row>
    <row r="180" ht="15.6" spans="1:8">
      <c r="A180" s="11"/>
      <c r="B180" s="8">
        <v>2017011806</v>
      </c>
      <c r="C180" s="58" t="s">
        <v>1244</v>
      </c>
      <c r="D180" s="5">
        <v>15</v>
      </c>
      <c r="E180" s="13"/>
      <c r="F180" s="13"/>
      <c r="G180" s="5"/>
      <c r="H180" s="10">
        <f t="shared" si="6"/>
        <v>71.3475177304964</v>
      </c>
    </row>
    <row r="181" ht="15.6" spans="1:8">
      <c r="A181" s="11"/>
      <c r="B181" s="8">
        <v>2017011807</v>
      </c>
      <c r="C181" s="58" t="s">
        <v>1245</v>
      </c>
      <c r="D181" s="5">
        <v>24</v>
      </c>
      <c r="E181" s="13"/>
      <c r="F181" s="13"/>
      <c r="G181" s="5"/>
      <c r="H181" s="10">
        <f t="shared" si="6"/>
        <v>78.1560283687943</v>
      </c>
    </row>
    <row r="182" ht="15.6" spans="1:8">
      <c r="A182" s="11"/>
      <c r="B182" s="8">
        <v>2017011808</v>
      </c>
      <c r="C182" s="58" t="s">
        <v>1246</v>
      </c>
      <c r="D182" s="5">
        <v>15</v>
      </c>
      <c r="E182" s="13"/>
      <c r="F182" s="13"/>
      <c r="G182" s="5"/>
      <c r="H182" s="10">
        <f t="shared" si="6"/>
        <v>71.3475177304964</v>
      </c>
    </row>
    <row r="183" ht="15.6" spans="1:8">
      <c r="A183" s="11"/>
      <c r="B183" s="8">
        <v>2017011809</v>
      </c>
      <c r="C183" s="58" t="s">
        <v>1247</v>
      </c>
      <c r="D183" s="5">
        <v>21</v>
      </c>
      <c r="E183" s="13"/>
      <c r="F183" s="13"/>
      <c r="G183" s="5"/>
      <c r="H183" s="10">
        <f t="shared" si="6"/>
        <v>75.886524822695</v>
      </c>
    </row>
    <row r="184" ht="15.6" spans="1:8">
      <c r="A184" s="11"/>
      <c r="B184" s="8">
        <v>2017011810</v>
      </c>
      <c r="C184" s="58" t="s">
        <v>1248</v>
      </c>
      <c r="D184" s="5">
        <v>48</v>
      </c>
      <c r="E184" s="13"/>
      <c r="F184" s="13"/>
      <c r="G184" s="5"/>
      <c r="H184" s="10">
        <v>100</v>
      </c>
    </row>
    <row r="185" ht="15.6" spans="1:8">
      <c r="A185" s="11"/>
      <c r="B185" s="8">
        <v>2017011811</v>
      </c>
      <c r="C185" s="58" t="s">
        <v>1249</v>
      </c>
      <c r="D185" s="5">
        <v>46</v>
      </c>
      <c r="E185" s="13"/>
      <c r="F185" s="13"/>
      <c r="G185" s="5"/>
      <c r="H185" s="10">
        <f t="shared" ref="H185:H229" si="7">60+D185/52.875*40</f>
        <v>94.7990543735225</v>
      </c>
    </row>
    <row r="186" ht="15.6" spans="1:8">
      <c r="A186" s="11"/>
      <c r="B186" s="8">
        <v>2017011812</v>
      </c>
      <c r="C186" s="58" t="s">
        <v>1250</v>
      </c>
      <c r="D186" s="5">
        <v>26</v>
      </c>
      <c r="E186" s="13"/>
      <c r="F186" s="13"/>
      <c r="G186" s="5"/>
      <c r="H186" s="10">
        <f t="shared" si="7"/>
        <v>79.6690307328605</v>
      </c>
    </row>
    <row r="187" ht="15.6" spans="1:8">
      <c r="A187" s="11"/>
      <c r="B187" s="8">
        <v>2017011813</v>
      </c>
      <c r="C187" s="58" t="s">
        <v>1251</v>
      </c>
      <c r="D187" s="5">
        <v>9</v>
      </c>
      <c r="E187" s="13"/>
      <c r="F187" s="13"/>
      <c r="G187" s="5"/>
      <c r="H187" s="10">
        <f t="shared" si="7"/>
        <v>66.8085106382979</v>
      </c>
    </row>
    <row r="188" ht="15.6" spans="1:8">
      <c r="A188" s="11"/>
      <c r="B188" s="8">
        <v>2017011814</v>
      </c>
      <c r="C188" s="58" t="s">
        <v>1252</v>
      </c>
      <c r="D188" s="5">
        <v>13</v>
      </c>
      <c r="E188" s="13"/>
      <c r="F188" s="13"/>
      <c r="G188" s="5"/>
      <c r="H188" s="10">
        <f t="shared" si="7"/>
        <v>69.8345153664303</v>
      </c>
    </row>
    <row r="189" ht="15.6" spans="1:8">
      <c r="A189" s="11"/>
      <c r="B189" s="8">
        <v>2017011815</v>
      </c>
      <c r="C189" s="58" t="s">
        <v>1253</v>
      </c>
      <c r="D189" s="5">
        <v>12</v>
      </c>
      <c r="E189" s="13"/>
      <c r="F189" s="13"/>
      <c r="G189" s="5"/>
      <c r="H189" s="10">
        <f t="shared" si="7"/>
        <v>69.0780141843972</v>
      </c>
    </row>
    <row r="190" ht="15.6" spans="1:8">
      <c r="A190" s="11"/>
      <c r="B190" s="8">
        <v>2017011816</v>
      </c>
      <c r="C190" s="58" t="s">
        <v>1254</v>
      </c>
      <c r="D190" s="5">
        <v>12</v>
      </c>
      <c r="E190" s="13"/>
      <c r="F190" s="13"/>
      <c r="G190" s="5"/>
      <c r="H190" s="10">
        <f t="shared" si="7"/>
        <v>69.0780141843972</v>
      </c>
    </row>
    <row r="191" ht="15.6" spans="1:8">
      <c r="A191" s="11"/>
      <c r="B191" s="8">
        <v>2017011817</v>
      </c>
      <c r="C191" s="58" t="s">
        <v>1255</v>
      </c>
      <c r="D191" s="5">
        <v>12</v>
      </c>
      <c r="E191" s="13"/>
      <c r="F191" s="13"/>
      <c r="G191" s="5"/>
      <c r="H191" s="10">
        <f t="shared" si="7"/>
        <v>69.0780141843972</v>
      </c>
    </row>
    <row r="192" ht="15.6" spans="1:8">
      <c r="A192" s="11"/>
      <c r="B192" s="8">
        <v>2017011818</v>
      </c>
      <c r="C192" s="58" t="s">
        <v>1256</v>
      </c>
      <c r="D192" s="5">
        <v>7</v>
      </c>
      <c r="E192" s="13"/>
      <c r="F192" s="13"/>
      <c r="G192" s="5"/>
      <c r="H192" s="10">
        <f t="shared" si="7"/>
        <v>65.2955082742317</v>
      </c>
    </row>
    <row r="193" ht="15.6" spans="1:8">
      <c r="A193" s="11"/>
      <c r="B193" s="8">
        <v>2017011819</v>
      </c>
      <c r="C193" s="58" t="s">
        <v>1257</v>
      </c>
      <c r="D193" s="5">
        <v>42</v>
      </c>
      <c r="E193" s="13"/>
      <c r="F193" s="13"/>
      <c r="G193" s="5"/>
      <c r="H193" s="10">
        <f t="shared" si="7"/>
        <v>91.7730496453901</v>
      </c>
    </row>
    <row r="194" ht="15.6" spans="1:8">
      <c r="A194" s="11"/>
      <c r="B194" s="8">
        <v>2017011820</v>
      </c>
      <c r="C194" s="58" t="s">
        <v>1258</v>
      </c>
      <c r="D194" s="5">
        <v>14</v>
      </c>
      <c r="E194" s="13"/>
      <c r="F194" s="13"/>
      <c r="G194" s="5"/>
      <c r="H194" s="10">
        <f t="shared" si="7"/>
        <v>70.5910165484634</v>
      </c>
    </row>
    <row r="195" ht="15.6" spans="1:8">
      <c r="A195" s="11"/>
      <c r="B195" s="8">
        <v>2017011821</v>
      </c>
      <c r="C195" s="58" t="s">
        <v>1259</v>
      </c>
      <c r="D195" s="5">
        <v>9</v>
      </c>
      <c r="E195" s="13"/>
      <c r="F195" s="13"/>
      <c r="G195" s="5"/>
      <c r="H195" s="10">
        <f t="shared" si="7"/>
        <v>66.8085106382979</v>
      </c>
    </row>
    <row r="196" ht="15.6" spans="1:8">
      <c r="A196" s="11"/>
      <c r="B196" s="8">
        <v>2017011822</v>
      </c>
      <c r="C196" s="58" t="s">
        <v>1260</v>
      </c>
      <c r="D196" s="5">
        <v>40</v>
      </c>
      <c r="E196" s="13"/>
      <c r="F196" s="13"/>
      <c r="G196" s="5"/>
      <c r="H196" s="10">
        <f t="shared" si="7"/>
        <v>90.2600472813239</v>
      </c>
    </row>
    <row r="197" ht="15.6" spans="1:8">
      <c r="A197" s="11"/>
      <c r="B197" s="8">
        <v>2017011823</v>
      </c>
      <c r="C197" s="58" t="s">
        <v>1261</v>
      </c>
      <c r="D197" s="5">
        <v>12</v>
      </c>
      <c r="E197" s="13"/>
      <c r="F197" s="13"/>
      <c r="G197" s="5"/>
      <c r="H197" s="10">
        <f t="shared" si="7"/>
        <v>69.0780141843972</v>
      </c>
    </row>
    <row r="198" ht="15.6" spans="1:8">
      <c r="A198" s="11"/>
      <c r="B198" s="8">
        <v>2017011824</v>
      </c>
      <c r="C198" s="58" t="s">
        <v>1262</v>
      </c>
      <c r="D198" s="5">
        <v>24</v>
      </c>
      <c r="E198" s="13"/>
      <c r="F198" s="13"/>
      <c r="G198" s="5"/>
      <c r="H198" s="10">
        <f t="shared" si="7"/>
        <v>78.1560283687943</v>
      </c>
    </row>
    <row r="199" ht="15.6" spans="1:8">
      <c r="A199" s="11"/>
      <c r="B199" s="8">
        <v>2017011825</v>
      </c>
      <c r="C199" s="58" t="s">
        <v>1263</v>
      </c>
      <c r="D199" s="5">
        <v>12</v>
      </c>
      <c r="E199" s="13"/>
      <c r="F199" s="13"/>
      <c r="G199" s="5"/>
      <c r="H199" s="10">
        <f t="shared" si="7"/>
        <v>69.0780141843972</v>
      </c>
    </row>
    <row r="200" ht="15.6" spans="1:8">
      <c r="A200" s="11"/>
      <c r="B200" s="8">
        <v>2017011827</v>
      </c>
      <c r="C200" s="58" t="s">
        <v>1264</v>
      </c>
      <c r="D200" s="5">
        <v>15</v>
      </c>
      <c r="E200" s="13"/>
      <c r="F200" s="13"/>
      <c r="G200" s="5"/>
      <c r="H200" s="10">
        <f t="shared" si="7"/>
        <v>71.3475177304964</v>
      </c>
    </row>
    <row r="201" ht="15.6" spans="1:8">
      <c r="A201" s="15"/>
      <c r="B201" s="8">
        <v>2017011828</v>
      </c>
      <c r="C201" s="58" t="s">
        <v>1265</v>
      </c>
      <c r="D201" s="5">
        <v>12</v>
      </c>
      <c r="E201" s="16"/>
      <c r="F201" s="16"/>
      <c r="G201" s="5"/>
      <c r="H201" s="10">
        <f t="shared" si="7"/>
        <v>69.0780141843972</v>
      </c>
    </row>
    <row r="202" ht="15.6" spans="1:8">
      <c r="A202" s="7">
        <v>20170119</v>
      </c>
      <c r="B202" s="8">
        <v>2017011901</v>
      </c>
      <c r="C202" s="58" t="s">
        <v>1266</v>
      </c>
      <c r="D202" s="5">
        <v>21</v>
      </c>
      <c r="E202" s="9">
        <v>470.5</v>
      </c>
      <c r="F202" s="9">
        <f>AVERAGE(D202:D229)</f>
        <v>16.875</v>
      </c>
      <c r="G202" s="5"/>
      <c r="H202" s="10">
        <f t="shared" si="7"/>
        <v>75.886524822695</v>
      </c>
    </row>
    <row r="203" ht="15.6" spans="1:8">
      <c r="A203" s="11"/>
      <c r="B203" s="8">
        <v>2017011902</v>
      </c>
      <c r="C203" s="58" t="s">
        <v>1267</v>
      </c>
      <c r="D203" s="5">
        <v>23</v>
      </c>
      <c r="E203" s="13"/>
      <c r="F203" s="13"/>
      <c r="G203" s="5"/>
      <c r="H203" s="10">
        <f t="shared" si="7"/>
        <v>77.3995271867612</v>
      </c>
    </row>
    <row r="204" ht="15.6" spans="1:8">
      <c r="A204" s="11"/>
      <c r="B204" s="8">
        <v>2017011903</v>
      </c>
      <c r="C204" s="58" t="s">
        <v>1268</v>
      </c>
      <c r="D204" s="5">
        <v>21</v>
      </c>
      <c r="E204" s="13"/>
      <c r="F204" s="13"/>
      <c r="G204" s="5"/>
      <c r="H204" s="10">
        <f t="shared" si="7"/>
        <v>75.886524822695</v>
      </c>
    </row>
    <row r="205" ht="15.6" spans="1:8">
      <c r="A205" s="11"/>
      <c r="B205" s="8">
        <v>2017011904</v>
      </c>
      <c r="C205" s="58" t="s">
        <v>1269</v>
      </c>
      <c r="D205" s="5">
        <v>35</v>
      </c>
      <c r="E205" s="13"/>
      <c r="F205" s="13"/>
      <c r="G205" s="5"/>
      <c r="H205" s="10">
        <f t="shared" si="7"/>
        <v>86.4775413711584</v>
      </c>
    </row>
    <row r="206" ht="15.6" spans="1:8">
      <c r="A206" s="11"/>
      <c r="B206" s="8">
        <v>2017011905</v>
      </c>
      <c r="C206" s="58" t="s">
        <v>1270</v>
      </c>
      <c r="D206" s="5">
        <v>17</v>
      </c>
      <c r="E206" s="13"/>
      <c r="F206" s="13"/>
      <c r="G206" s="5"/>
      <c r="H206" s="10">
        <f t="shared" si="7"/>
        <v>72.8605200945626</v>
      </c>
    </row>
    <row r="207" ht="15.6" spans="1:8">
      <c r="A207" s="11"/>
      <c r="B207" s="8">
        <v>2017011906</v>
      </c>
      <c r="C207" s="58" t="s">
        <v>1245</v>
      </c>
      <c r="D207" s="5">
        <v>15</v>
      </c>
      <c r="E207" s="13"/>
      <c r="F207" s="13"/>
      <c r="G207" s="5"/>
      <c r="H207" s="10">
        <f t="shared" si="7"/>
        <v>71.3475177304964</v>
      </c>
    </row>
    <row r="208" ht="15.6" spans="1:8">
      <c r="A208" s="11"/>
      <c r="B208" s="8">
        <v>2017011907</v>
      </c>
      <c r="C208" s="58" t="s">
        <v>1271</v>
      </c>
      <c r="D208" s="5">
        <v>22</v>
      </c>
      <c r="E208" s="13"/>
      <c r="F208" s="13"/>
      <c r="G208" s="5"/>
      <c r="H208" s="10">
        <f t="shared" si="7"/>
        <v>76.6430260047281</v>
      </c>
    </row>
    <row r="209" ht="15.6" spans="1:8">
      <c r="A209" s="11"/>
      <c r="B209" s="8">
        <v>2017011908</v>
      </c>
      <c r="C209" s="58" t="s">
        <v>1272</v>
      </c>
      <c r="D209" s="5">
        <v>10</v>
      </c>
      <c r="E209" s="13"/>
      <c r="F209" s="13"/>
      <c r="G209" s="5"/>
      <c r="H209" s="10">
        <f t="shared" si="7"/>
        <v>67.565011820331</v>
      </c>
    </row>
    <row r="210" ht="15.6" spans="1:8">
      <c r="A210" s="11"/>
      <c r="B210" s="8">
        <v>2017011909</v>
      </c>
      <c r="C210" s="58" t="s">
        <v>1273</v>
      </c>
      <c r="D210" s="5">
        <v>9</v>
      </c>
      <c r="E210" s="13"/>
      <c r="F210" s="13"/>
      <c r="G210" s="5"/>
      <c r="H210" s="10">
        <f t="shared" si="7"/>
        <v>66.8085106382979</v>
      </c>
    </row>
    <row r="211" ht="15.6" spans="1:8">
      <c r="A211" s="11"/>
      <c r="B211" s="8">
        <v>2017011910</v>
      </c>
      <c r="C211" s="58" t="s">
        <v>1274</v>
      </c>
      <c r="D211" s="5">
        <v>13</v>
      </c>
      <c r="E211" s="13"/>
      <c r="F211" s="13"/>
      <c r="G211" s="5"/>
      <c r="H211" s="10">
        <f t="shared" si="7"/>
        <v>69.8345153664303</v>
      </c>
    </row>
    <row r="212" ht="15.6" spans="1:8">
      <c r="A212" s="11"/>
      <c r="B212" s="8">
        <v>2017011911</v>
      </c>
      <c r="C212" s="58" t="s">
        <v>1275</v>
      </c>
      <c r="D212" s="5">
        <v>8</v>
      </c>
      <c r="E212" s="13"/>
      <c r="F212" s="13"/>
      <c r="G212" s="5"/>
      <c r="H212" s="10">
        <f t="shared" si="7"/>
        <v>66.0520094562648</v>
      </c>
    </row>
    <row r="213" ht="15.6" spans="1:8">
      <c r="A213" s="11"/>
      <c r="B213" s="8">
        <v>2017011912</v>
      </c>
      <c r="C213" s="58" t="s">
        <v>1276</v>
      </c>
      <c r="D213" s="5">
        <v>14</v>
      </c>
      <c r="E213" s="13"/>
      <c r="F213" s="13"/>
      <c r="G213" s="5"/>
      <c r="H213" s="10">
        <f t="shared" si="7"/>
        <v>70.5910165484634</v>
      </c>
    </row>
    <row r="214" ht="15.6" spans="1:8">
      <c r="A214" s="11"/>
      <c r="B214" s="8">
        <v>2017011913</v>
      </c>
      <c r="C214" s="58" t="s">
        <v>1277</v>
      </c>
      <c r="D214" s="5">
        <v>32</v>
      </c>
      <c r="E214" s="13"/>
      <c r="F214" s="13"/>
      <c r="G214" s="5"/>
      <c r="H214" s="10">
        <f t="shared" si="7"/>
        <v>84.2080378250591</v>
      </c>
    </row>
    <row r="215" ht="15.6" spans="1:8">
      <c r="A215" s="11"/>
      <c r="B215" s="8">
        <v>2017011914</v>
      </c>
      <c r="C215" s="58" t="s">
        <v>1278</v>
      </c>
      <c r="D215" s="5">
        <v>13</v>
      </c>
      <c r="E215" s="13"/>
      <c r="F215" s="13"/>
      <c r="G215" s="5"/>
      <c r="H215" s="10">
        <f t="shared" si="7"/>
        <v>69.8345153664303</v>
      </c>
    </row>
    <row r="216" ht="15.6" spans="1:8">
      <c r="A216" s="11"/>
      <c r="B216" s="8">
        <v>2017011915</v>
      </c>
      <c r="C216" s="58" t="s">
        <v>1279</v>
      </c>
      <c r="D216" s="5">
        <v>25</v>
      </c>
      <c r="E216" s="13"/>
      <c r="F216" s="13"/>
      <c r="G216" s="5"/>
      <c r="H216" s="10">
        <f t="shared" si="7"/>
        <v>78.9125295508274</v>
      </c>
    </row>
    <row r="217" ht="15.6" spans="1:8">
      <c r="A217" s="11"/>
      <c r="B217" s="8">
        <v>2017011916</v>
      </c>
      <c r="C217" s="58" t="s">
        <v>1280</v>
      </c>
      <c r="D217" s="5">
        <v>8</v>
      </c>
      <c r="E217" s="13"/>
      <c r="F217" s="13"/>
      <c r="G217" s="5"/>
      <c r="H217" s="10">
        <f t="shared" si="7"/>
        <v>66.0520094562648</v>
      </c>
    </row>
    <row r="218" ht="15.6" spans="1:8">
      <c r="A218" s="11"/>
      <c r="B218" s="8">
        <v>2017011917</v>
      </c>
      <c r="C218" s="58" t="s">
        <v>929</v>
      </c>
      <c r="D218" s="5">
        <v>8</v>
      </c>
      <c r="E218" s="13"/>
      <c r="F218" s="13"/>
      <c r="G218" s="5"/>
      <c r="H218" s="10">
        <f t="shared" si="7"/>
        <v>66.0520094562648</v>
      </c>
    </row>
    <row r="219" ht="15.6" spans="1:8">
      <c r="A219" s="11"/>
      <c r="B219" s="8">
        <v>2017011919</v>
      </c>
      <c r="C219" s="58" t="s">
        <v>1281</v>
      </c>
      <c r="D219" s="5">
        <v>12</v>
      </c>
      <c r="E219" s="13"/>
      <c r="F219" s="13"/>
      <c r="G219" s="5"/>
      <c r="H219" s="10">
        <f t="shared" si="7"/>
        <v>69.0780141843972</v>
      </c>
    </row>
    <row r="220" ht="15.6" spans="1:8">
      <c r="A220" s="11"/>
      <c r="B220" s="8">
        <v>2017011920</v>
      </c>
      <c r="C220" s="58" t="s">
        <v>1282</v>
      </c>
      <c r="D220" s="5">
        <v>14</v>
      </c>
      <c r="E220" s="13"/>
      <c r="F220" s="13"/>
      <c r="G220" s="5"/>
      <c r="H220" s="10">
        <f t="shared" si="7"/>
        <v>70.5910165484634</v>
      </c>
    </row>
    <row r="221" ht="15.6" spans="1:8">
      <c r="A221" s="11"/>
      <c r="B221" s="8">
        <v>2017011921</v>
      </c>
      <c r="C221" s="58" t="s">
        <v>1283</v>
      </c>
      <c r="D221" s="5">
        <v>12</v>
      </c>
      <c r="E221" s="13"/>
      <c r="F221" s="13"/>
      <c r="G221" s="5"/>
      <c r="H221" s="10">
        <f t="shared" si="7"/>
        <v>69.0780141843972</v>
      </c>
    </row>
    <row r="222" ht="15.6" spans="1:8">
      <c r="A222" s="11"/>
      <c r="B222" s="8">
        <v>2017011922</v>
      </c>
      <c r="C222" s="58" t="s">
        <v>1284</v>
      </c>
      <c r="D222" s="5">
        <v>9</v>
      </c>
      <c r="E222" s="13"/>
      <c r="F222" s="13"/>
      <c r="G222" s="5"/>
      <c r="H222" s="10">
        <f t="shared" si="7"/>
        <v>66.8085106382979</v>
      </c>
    </row>
    <row r="223" ht="15.6" spans="1:8">
      <c r="A223" s="11"/>
      <c r="B223" s="8">
        <v>2017011923</v>
      </c>
      <c r="C223" s="58" t="s">
        <v>1285</v>
      </c>
      <c r="D223" s="5">
        <v>18</v>
      </c>
      <c r="E223" s="13"/>
      <c r="F223" s="13"/>
      <c r="G223" s="5"/>
      <c r="H223" s="10">
        <f t="shared" si="7"/>
        <v>73.6170212765958</v>
      </c>
    </row>
    <row r="224" ht="15.6" spans="1:8">
      <c r="A224" s="11"/>
      <c r="B224" s="8">
        <v>2017011924</v>
      </c>
      <c r="C224" s="58" t="s">
        <v>1286</v>
      </c>
      <c r="D224" s="5">
        <v>18</v>
      </c>
      <c r="E224" s="13"/>
      <c r="F224" s="13"/>
      <c r="G224" s="5"/>
      <c r="H224" s="10">
        <f t="shared" si="7"/>
        <v>73.6170212765958</v>
      </c>
    </row>
    <row r="225" ht="15.6" spans="1:8">
      <c r="A225" s="11"/>
      <c r="B225" s="8">
        <v>2017011925</v>
      </c>
      <c r="C225" s="58" t="s">
        <v>1287</v>
      </c>
      <c r="D225" s="5">
        <v>8</v>
      </c>
      <c r="E225" s="13"/>
      <c r="F225" s="13"/>
      <c r="G225" s="5"/>
      <c r="H225" s="10">
        <f t="shared" si="7"/>
        <v>66.0520094562648</v>
      </c>
    </row>
    <row r="226" ht="15.6" spans="1:8">
      <c r="A226" s="11"/>
      <c r="B226" s="8">
        <v>2017011926</v>
      </c>
      <c r="C226" s="58" t="s">
        <v>1288</v>
      </c>
      <c r="D226" s="5">
        <v>25</v>
      </c>
      <c r="E226" s="13"/>
      <c r="F226" s="13"/>
      <c r="G226" s="5"/>
      <c r="H226" s="10">
        <f t="shared" si="7"/>
        <v>78.9125295508274</v>
      </c>
    </row>
    <row r="227" ht="15.6" spans="1:8">
      <c r="A227" s="11"/>
      <c r="B227" s="8">
        <v>2017011927</v>
      </c>
      <c r="C227" s="58" t="s">
        <v>1289</v>
      </c>
      <c r="D227" s="5">
        <v>24.5</v>
      </c>
      <c r="E227" s="13"/>
      <c r="F227" s="13"/>
      <c r="G227" s="5"/>
      <c r="H227" s="10">
        <f t="shared" si="7"/>
        <v>78.5342789598109</v>
      </c>
    </row>
    <row r="228" ht="15.6" spans="1:8">
      <c r="A228" s="11"/>
      <c r="B228" s="8">
        <v>2017011928</v>
      </c>
      <c r="C228" s="58" t="s">
        <v>1290</v>
      </c>
      <c r="D228" s="5">
        <v>16</v>
      </c>
      <c r="E228" s="13"/>
      <c r="F228" s="13"/>
      <c r="G228" s="5"/>
      <c r="H228" s="10">
        <f t="shared" si="7"/>
        <v>72.1040189125296</v>
      </c>
    </row>
    <row r="229" ht="15.6" spans="1:8">
      <c r="A229" s="15"/>
      <c r="B229" s="8">
        <v>2017011930</v>
      </c>
      <c r="C229" s="58" t="s">
        <v>868</v>
      </c>
      <c r="D229" s="5">
        <v>22</v>
      </c>
      <c r="E229" s="16"/>
      <c r="F229" s="16"/>
      <c r="G229" s="5"/>
      <c r="H229" s="10">
        <f t="shared" si="7"/>
        <v>76.6430260047281</v>
      </c>
    </row>
    <row r="230" ht="15.6" spans="1:8">
      <c r="A230" s="7">
        <v>20170121</v>
      </c>
      <c r="B230" s="17">
        <v>2017012102</v>
      </c>
      <c r="C230" s="17" t="s">
        <v>1291</v>
      </c>
      <c r="D230" s="5">
        <v>0</v>
      </c>
      <c r="E230" s="9">
        <f>SUM(D230:D258)</f>
        <v>277.5</v>
      </c>
      <c r="F230" s="9">
        <f>AVERAGE(D230:D258)</f>
        <v>9.56896551724138</v>
      </c>
      <c r="G230" s="5"/>
      <c r="H230" s="10">
        <v>0</v>
      </c>
    </row>
    <row r="231" ht="15.6" spans="1:8">
      <c r="A231" s="11"/>
      <c r="B231" s="17">
        <v>2017012103</v>
      </c>
      <c r="C231" s="17" t="s">
        <v>1292</v>
      </c>
      <c r="D231" s="5">
        <v>3</v>
      </c>
      <c r="E231" s="13"/>
      <c r="F231" s="13"/>
      <c r="G231" s="5"/>
      <c r="H231" s="10">
        <f t="shared" ref="H231:H247" si="8">60+D231/52.875*40</f>
        <v>62.2695035460993</v>
      </c>
    </row>
    <row r="232" ht="15.6" spans="1:8">
      <c r="A232" s="11"/>
      <c r="B232" s="17">
        <v>2017012104</v>
      </c>
      <c r="C232" s="17" t="s">
        <v>1293</v>
      </c>
      <c r="D232" s="5">
        <v>5</v>
      </c>
      <c r="E232" s="13"/>
      <c r="F232" s="13"/>
      <c r="G232" s="5"/>
      <c r="H232" s="10">
        <f t="shared" si="8"/>
        <v>63.7825059101655</v>
      </c>
    </row>
    <row r="233" ht="15.6" spans="1:8">
      <c r="A233" s="11"/>
      <c r="B233" s="17">
        <v>2017012105</v>
      </c>
      <c r="C233" s="17" t="s">
        <v>1294</v>
      </c>
      <c r="D233" s="5">
        <v>3</v>
      </c>
      <c r="E233" s="13"/>
      <c r="F233" s="13"/>
      <c r="G233" s="5"/>
      <c r="H233" s="10">
        <f t="shared" si="8"/>
        <v>62.2695035460993</v>
      </c>
    </row>
    <row r="234" ht="15.6" spans="1:8">
      <c r="A234" s="11"/>
      <c r="B234" s="17">
        <v>2017012106</v>
      </c>
      <c r="C234" s="17" t="s">
        <v>1295</v>
      </c>
      <c r="D234" s="5">
        <v>4.5</v>
      </c>
      <c r="E234" s="13"/>
      <c r="F234" s="13"/>
      <c r="G234" s="5"/>
      <c r="H234" s="10">
        <f t="shared" si="8"/>
        <v>63.4042553191489</v>
      </c>
    </row>
    <row r="235" ht="15.6" spans="1:8">
      <c r="A235" s="11"/>
      <c r="B235" s="17">
        <v>2017012107</v>
      </c>
      <c r="C235" s="17" t="s">
        <v>1296</v>
      </c>
      <c r="D235" s="5">
        <v>6</v>
      </c>
      <c r="E235" s="13"/>
      <c r="F235" s="13"/>
      <c r="G235" s="5"/>
      <c r="H235" s="10">
        <f t="shared" si="8"/>
        <v>64.5390070921986</v>
      </c>
    </row>
    <row r="236" ht="15.6" spans="1:8">
      <c r="A236" s="11"/>
      <c r="B236" s="17">
        <v>2017012108</v>
      </c>
      <c r="C236" s="17" t="s">
        <v>1297</v>
      </c>
      <c r="D236" s="5">
        <v>10</v>
      </c>
      <c r="E236" s="13"/>
      <c r="F236" s="13"/>
      <c r="G236" s="5"/>
      <c r="H236" s="10">
        <f t="shared" si="8"/>
        <v>67.565011820331</v>
      </c>
    </row>
    <row r="237" ht="15.6" spans="1:8">
      <c r="A237" s="11"/>
      <c r="B237" s="17">
        <v>2017012109</v>
      </c>
      <c r="C237" s="17" t="s">
        <v>1298</v>
      </c>
      <c r="D237" s="5">
        <v>9</v>
      </c>
      <c r="E237" s="13"/>
      <c r="F237" s="13"/>
      <c r="G237" s="5"/>
      <c r="H237" s="10">
        <f t="shared" si="8"/>
        <v>66.8085106382979</v>
      </c>
    </row>
    <row r="238" ht="15.6" spans="1:8">
      <c r="A238" s="11"/>
      <c r="B238" s="17">
        <v>2017012110</v>
      </c>
      <c r="C238" s="17" t="s">
        <v>1299</v>
      </c>
      <c r="D238" s="5">
        <v>6</v>
      </c>
      <c r="E238" s="13"/>
      <c r="F238" s="13"/>
      <c r="G238" s="5"/>
      <c r="H238" s="10">
        <f t="shared" si="8"/>
        <v>64.5390070921986</v>
      </c>
    </row>
    <row r="239" ht="15.6" spans="1:8">
      <c r="A239" s="11"/>
      <c r="B239" s="17">
        <v>2017012111</v>
      </c>
      <c r="C239" s="17" t="s">
        <v>1300</v>
      </c>
      <c r="D239" s="5">
        <v>15</v>
      </c>
      <c r="E239" s="13"/>
      <c r="F239" s="13"/>
      <c r="G239" s="5"/>
      <c r="H239" s="10">
        <f t="shared" si="8"/>
        <v>71.3475177304964</v>
      </c>
    </row>
    <row r="240" ht="15.6" spans="1:8">
      <c r="A240" s="11"/>
      <c r="B240" s="18">
        <v>2017012112</v>
      </c>
      <c r="C240" s="17" t="s">
        <v>1301</v>
      </c>
      <c r="D240" s="5">
        <v>42</v>
      </c>
      <c r="E240" s="13"/>
      <c r="F240" s="13"/>
      <c r="G240" s="5"/>
      <c r="H240" s="10">
        <f t="shared" si="8"/>
        <v>91.7730496453901</v>
      </c>
    </row>
    <row r="241" ht="15.6" spans="1:8">
      <c r="A241" s="11"/>
      <c r="B241" s="17">
        <v>2017012113</v>
      </c>
      <c r="C241" s="17" t="s">
        <v>195</v>
      </c>
      <c r="D241" s="5">
        <v>6</v>
      </c>
      <c r="E241" s="13"/>
      <c r="F241" s="13"/>
      <c r="G241" s="5"/>
      <c r="H241" s="10">
        <f t="shared" si="8"/>
        <v>64.5390070921986</v>
      </c>
    </row>
    <row r="242" ht="15.6" spans="1:8">
      <c r="A242" s="11"/>
      <c r="B242" s="17">
        <v>2017012114</v>
      </c>
      <c r="C242" s="17" t="s">
        <v>1302</v>
      </c>
      <c r="D242" s="5">
        <v>22.5</v>
      </c>
      <c r="E242" s="13"/>
      <c r="F242" s="13"/>
      <c r="G242" s="5"/>
      <c r="H242" s="10">
        <f t="shared" si="8"/>
        <v>77.0212765957447</v>
      </c>
    </row>
    <row r="243" ht="15.6" spans="1:8">
      <c r="A243" s="11"/>
      <c r="B243" s="17">
        <v>2017012115</v>
      </c>
      <c r="C243" s="17" t="s">
        <v>1303</v>
      </c>
      <c r="D243" s="5">
        <v>3</v>
      </c>
      <c r="E243" s="13"/>
      <c r="F243" s="13"/>
      <c r="G243" s="5"/>
      <c r="H243" s="10">
        <f t="shared" si="8"/>
        <v>62.2695035460993</v>
      </c>
    </row>
    <row r="244" ht="15.6" spans="1:8">
      <c r="A244" s="11"/>
      <c r="B244" s="17">
        <v>2017012116</v>
      </c>
      <c r="C244" s="17" t="s">
        <v>1304</v>
      </c>
      <c r="D244" s="5">
        <v>21</v>
      </c>
      <c r="E244" s="13"/>
      <c r="F244" s="13"/>
      <c r="G244" s="5"/>
      <c r="H244" s="10">
        <f t="shared" si="8"/>
        <v>75.886524822695</v>
      </c>
    </row>
    <row r="245" ht="15.6" spans="1:8">
      <c r="A245" s="11"/>
      <c r="B245" s="17">
        <v>2017012117</v>
      </c>
      <c r="C245" s="17" t="s">
        <v>1305</v>
      </c>
      <c r="D245" s="5">
        <v>6</v>
      </c>
      <c r="E245" s="13"/>
      <c r="F245" s="13"/>
      <c r="G245" s="5"/>
      <c r="H245" s="10">
        <f t="shared" si="8"/>
        <v>64.5390070921986</v>
      </c>
    </row>
    <row r="246" ht="15.6" spans="1:8">
      <c r="A246" s="11"/>
      <c r="B246" s="17">
        <v>2017012118</v>
      </c>
      <c r="C246" s="17" t="s">
        <v>1306</v>
      </c>
      <c r="D246" s="5">
        <v>3</v>
      </c>
      <c r="E246" s="13"/>
      <c r="F246" s="13"/>
      <c r="G246" s="5"/>
      <c r="H246" s="10">
        <f t="shared" si="8"/>
        <v>62.2695035460993</v>
      </c>
    </row>
    <row r="247" ht="15.6" spans="1:8">
      <c r="A247" s="11"/>
      <c r="B247" s="17">
        <v>2017012119</v>
      </c>
      <c r="C247" s="17" t="s">
        <v>1307</v>
      </c>
      <c r="D247" s="5">
        <v>4.5</v>
      </c>
      <c r="E247" s="13"/>
      <c r="F247" s="13"/>
      <c r="G247" s="5"/>
      <c r="H247" s="10">
        <f t="shared" si="8"/>
        <v>63.4042553191489</v>
      </c>
    </row>
    <row r="248" ht="15.6" spans="1:8">
      <c r="A248" s="11"/>
      <c r="B248" s="17">
        <v>2017012120</v>
      </c>
      <c r="C248" s="17" t="s">
        <v>1308</v>
      </c>
      <c r="D248" s="5">
        <v>0</v>
      </c>
      <c r="E248" s="13"/>
      <c r="F248" s="13"/>
      <c r="G248" s="5"/>
      <c r="H248" s="10">
        <v>0</v>
      </c>
    </row>
    <row r="249" ht="15.6" spans="1:8">
      <c r="A249" s="11"/>
      <c r="B249" s="17">
        <v>2017012121</v>
      </c>
      <c r="C249" s="17" t="s">
        <v>1309</v>
      </c>
      <c r="D249" s="5">
        <v>6</v>
      </c>
      <c r="E249" s="13"/>
      <c r="F249" s="13"/>
      <c r="G249" s="5"/>
      <c r="H249" s="10">
        <f t="shared" ref="H249:H262" si="9">60+D249/52.875*40</f>
        <v>64.5390070921986</v>
      </c>
    </row>
    <row r="250" ht="15.6" spans="1:8">
      <c r="A250" s="11"/>
      <c r="B250" s="17">
        <v>2017012122</v>
      </c>
      <c r="C250" s="17" t="s">
        <v>1310</v>
      </c>
      <c r="D250" s="5">
        <v>12</v>
      </c>
      <c r="E250" s="13"/>
      <c r="F250" s="13"/>
      <c r="G250" s="5"/>
      <c r="H250" s="10">
        <f t="shared" si="9"/>
        <v>69.0780141843972</v>
      </c>
    </row>
    <row r="251" ht="15.6" spans="1:8">
      <c r="A251" s="11"/>
      <c r="B251" s="17">
        <v>2017012123</v>
      </c>
      <c r="C251" s="17" t="s">
        <v>1311</v>
      </c>
      <c r="D251" s="5">
        <v>18</v>
      </c>
      <c r="E251" s="13"/>
      <c r="F251" s="13"/>
      <c r="G251" s="5"/>
      <c r="H251" s="10">
        <f t="shared" si="9"/>
        <v>73.6170212765958</v>
      </c>
    </row>
    <row r="252" ht="15.6" spans="1:8">
      <c r="A252" s="11"/>
      <c r="B252" s="17">
        <v>2017012124</v>
      </c>
      <c r="C252" s="17" t="s">
        <v>1312</v>
      </c>
      <c r="D252" s="5">
        <v>6</v>
      </c>
      <c r="E252" s="13"/>
      <c r="F252" s="13"/>
      <c r="G252" s="5"/>
      <c r="H252" s="10">
        <f t="shared" si="9"/>
        <v>64.5390070921986</v>
      </c>
    </row>
    <row r="253" ht="15.6" spans="1:8">
      <c r="A253" s="11"/>
      <c r="B253" s="17">
        <v>2017012125</v>
      </c>
      <c r="C253" s="17" t="s">
        <v>1313</v>
      </c>
      <c r="D253" s="5">
        <v>12</v>
      </c>
      <c r="E253" s="13"/>
      <c r="F253" s="13"/>
      <c r="G253" s="5"/>
      <c r="H253" s="10">
        <f t="shared" si="9"/>
        <v>69.0780141843972</v>
      </c>
    </row>
    <row r="254" ht="15.6" spans="1:8">
      <c r="A254" s="11"/>
      <c r="B254" s="17">
        <v>2017012126</v>
      </c>
      <c r="C254" s="17" t="s">
        <v>1314</v>
      </c>
      <c r="D254" s="5">
        <v>18</v>
      </c>
      <c r="E254" s="13"/>
      <c r="F254" s="13"/>
      <c r="G254" s="5"/>
      <c r="H254" s="10">
        <f t="shared" si="9"/>
        <v>73.6170212765958</v>
      </c>
    </row>
    <row r="255" ht="15.6" spans="1:8">
      <c r="A255" s="11"/>
      <c r="B255" s="17">
        <v>2017012127</v>
      </c>
      <c r="C255" s="17" t="s">
        <v>1315</v>
      </c>
      <c r="D255" s="5">
        <v>3</v>
      </c>
      <c r="E255" s="13"/>
      <c r="F255" s="13"/>
      <c r="G255" s="5"/>
      <c r="H255" s="10">
        <f t="shared" si="9"/>
        <v>62.2695035460993</v>
      </c>
    </row>
    <row r="256" ht="15.6" spans="1:8">
      <c r="A256" s="11"/>
      <c r="B256" s="17">
        <v>2017012128</v>
      </c>
      <c r="C256" s="17" t="s">
        <v>1316</v>
      </c>
      <c r="D256" s="5">
        <v>3</v>
      </c>
      <c r="E256" s="13"/>
      <c r="F256" s="13"/>
      <c r="G256" s="5"/>
      <c r="H256" s="10">
        <f t="shared" si="9"/>
        <v>62.2695035460993</v>
      </c>
    </row>
    <row r="257" ht="15.6" spans="1:8">
      <c r="A257" s="11"/>
      <c r="B257" s="17">
        <v>2017012129</v>
      </c>
      <c r="C257" s="17" t="s">
        <v>1317</v>
      </c>
      <c r="D257" s="5">
        <v>8</v>
      </c>
      <c r="E257" s="13"/>
      <c r="F257" s="13"/>
      <c r="G257" s="5"/>
      <c r="H257" s="10">
        <f t="shared" si="9"/>
        <v>66.0520094562648</v>
      </c>
    </row>
    <row r="258" ht="15.6" spans="1:8">
      <c r="A258" s="15"/>
      <c r="B258" s="17">
        <v>2017012130</v>
      </c>
      <c r="C258" s="17" t="s">
        <v>1318</v>
      </c>
      <c r="D258" s="5">
        <v>22</v>
      </c>
      <c r="E258" s="16"/>
      <c r="F258" s="16"/>
      <c r="G258" s="5"/>
      <c r="H258" s="10">
        <f t="shared" si="9"/>
        <v>76.6430260047281</v>
      </c>
    </row>
    <row r="259" ht="15.6" spans="1:8">
      <c r="A259" s="7">
        <v>20170122</v>
      </c>
      <c r="B259" s="17">
        <v>2017012201</v>
      </c>
      <c r="C259" s="17" t="s">
        <v>1319</v>
      </c>
      <c r="D259" s="5">
        <v>21</v>
      </c>
      <c r="E259" s="9">
        <f>SUM(D259:D288)</f>
        <v>365.5</v>
      </c>
      <c r="F259" s="9">
        <f>AVERAGE(D259:D288)</f>
        <v>12.1833333333333</v>
      </c>
      <c r="G259" s="5"/>
      <c r="H259" s="10">
        <f t="shared" si="9"/>
        <v>75.886524822695</v>
      </c>
    </row>
    <row r="260" ht="15.6" spans="1:8">
      <c r="A260" s="11"/>
      <c r="B260" s="17">
        <v>2017012202</v>
      </c>
      <c r="C260" s="17" t="s">
        <v>1320</v>
      </c>
      <c r="D260" s="5">
        <v>11</v>
      </c>
      <c r="E260" s="13"/>
      <c r="F260" s="13"/>
      <c r="G260" s="5"/>
      <c r="H260" s="10">
        <f t="shared" si="9"/>
        <v>68.3215130023641</v>
      </c>
    </row>
    <row r="261" ht="15.6" spans="1:8">
      <c r="A261" s="11"/>
      <c r="B261" s="17">
        <v>2017012203</v>
      </c>
      <c r="C261" s="17" t="s">
        <v>1321</v>
      </c>
      <c r="D261" s="5">
        <v>34</v>
      </c>
      <c r="E261" s="13"/>
      <c r="F261" s="13"/>
      <c r="G261" s="5"/>
      <c r="H261" s="10">
        <f t="shared" si="9"/>
        <v>85.7210401891253</v>
      </c>
    </row>
    <row r="262" ht="15.6" spans="1:8">
      <c r="A262" s="11"/>
      <c r="B262" s="17">
        <v>2017012204</v>
      </c>
      <c r="C262" s="17" t="s">
        <v>1322</v>
      </c>
      <c r="D262" s="5">
        <v>15.5</v>
      </c>
      <c r="E262" s="13"/>
      <c r="F262" s="13"/>
      <c r="G262" s="5"/>
      <c r="H262" s="10">
        <f t="shared" si="9"/>
        <v>71.725768321513</v>
      </c>
    </row>
    <row r="263" ht="15.6" spans="1:8">
      <c r="A263" s="11"/>
      <c r="B263" s="17">
        <v>2017012205</v>
      </c>
      <c r="C263" s="17" t="s">
        <v>1323</v>
      </c>
      <c r="D263" s="5">
        <v>0</v>
      </c>
      <c r="E263" s="13"/>
      <c r="F263" s="13"/>
      <c r="G263" s="5"/>
      <c r="H263" s="10">
        <v>0</v>
      </c>
    </row>
    <row r="264" ht="15.6" spans="1:8">
      <c r="A264" s="11"/>
      <c r="B264" s="17">
        <v>2017012206</v>
      </c>
      <c r="C264" s="17" t="s">
        <v>1324</v>
      </c>
      <c r="D264" s="5">
        <v>3.5</v>
      </c>
      <c r="E264" s="13"/>
      <c r="F264" s="13"/>
      <c r="G264" s="5"/>
      <c r="H264" s="10">
        <f t="shared" ref="H264:H296" si="10">60+D264/52.875*40</f>
        <v>62.6477541371158</v>
      </c>
    </row>
    <row r="265" ht="15.6" spans="1:8">
      <c r="A265" s="11"/>
      <c r="B265" s="17">
        <v>2017012207</v>
      </c>
      <c r="C265" s="17" t="s">
        <v>1325</v>
      </c>
      <c r="D265" s="5">
        <v>13.5</v>
      </c>
      <c r="E265" s="13"/>
      <c r="F265" s="13"/>
      <c r="G265" s="5"/>
      <c r="H265" s="10">
        <f t="shared" si="10"/>
        <v>70.2127659574468</v>
      </c>
    </row>
    <row r="266" ht="15.6" spans="1:8">
      <c r="A266" s="11"/>
      <c r="B266" s="17">
        <v>2017012208</v>
      </c>
      <c r="C266" s="17" t="s">
        <v>1326</v>
      </c>
      <c r="D266" s="5">
        <v>0.5</v>
      </c>
      <c r="E266" s="13"/>
      <c r="F266" s="13"/>
      <c r="G266" s="5"/>
      <c r="H266" s="10">
        <f t="shared" si="10"/>
        <v>60.3782505910165</v>
      </c>
    </row>
    <row r="267" ht="15.6" spans="1:8">
      <c r="A267" s="11"/>
      <c r="B267" s="17">
        <v>2017012209</v>
      </c>
      <c r="C267" s="17" t="s">
        <v>1327</v>
      </c>
      <c r="D267" s="5">
        <v>7</v>
      </c>
      <c r="E267" s="13"/>
      <c r="F267" s="13"/>
      <c r="G267" s="5"/>
      <c r="H267" s="10">
        <f t="shared" si="10"/>
        <v>65.2955082742317</v>
      </c>
    </row>
    <row r="268" ht="15.6" spans="1:8">
      <c r="A268" s="11"/>
      <c r="B268" s="17">
        <v>2017012210</v>
      </c>
      <c r="C268" s="17" t="s">
        <v>1328</v>
      </c>
      <c r="D268" s="5">
        <v>11</v>
      </c>
      <c r="E268" s="13"/>
      <c r="F268" s="13"/>
      <c r="G268" s="5"/>
      <c r="H268" s="10">
        <f t="shared" si="10"/>
        <v>68.3215130023641</v>
      </c>
    </row>
    <row r="269" ht="15.6" spans="1:8">
      <c r="A269" s="11"/>
      <c r="B269" s="17">
        <v>2017012211</v>
      </c>
      <c r="C269" s="17" t="s">
        <v>1329</v>
      </c>
      <c r="D269" s="5">
        <v>0.5</v>
      </c>
      <c r="E269" s="13"/>
      <c r="F269" s="13"/>
      <c r="G269" s="5"/>
      <c r="H269" s="10">
        <f t="shared" si="10"/>
        <v>60.3782505910165</v>
      </c>
    </row>
    <row r="270" ht="15.6" spans="1:8">
      <c r="A270" s="11"/>
      <c r="B270" s="17">
        <v>2017012212</v>
      </c>
      <c r="C270" s="17" t="s">
        <v>1330</v>
      </c>
      <c r="D270" s="5">
        <v>12</v>
      </c>
      <c r="E270" s="13"/>
      <c r="F270" s="13"/>
      <c r="G270" s="5"/>
      <c r="H270" s="10">
        <f t="shared" si="10"/>
        <v>69.0780141843972</v>
      </c>
    </row>
    <row r="271" ht="15.6" spans="1:8">
      <c r="A271" s="11"/>
      <c r="B271" s="17">
        <v>2017012213</v>
      </c>
      <c r="C271" s="17" t="s">
        <v>1331</v>
      </c>
      <c r="D271" s="5">
        <v>9</v>
      </c>
      <c r="E271" s="13"/>
      <c r="F271" s="13"/>
      <c r="G271" s="5"/>
      <c r="H271" s="10">
        <f t="shared" si="10"/>
        <v>66.8085106382979</v>
      </c>
    </row>
    <row r="272" ht="15.6" spans="1:8">
      <c r="A272" s="11"/>
      <c r="B272" s="17">
        <v>2017012214</v>
      </c>
      <c r="C272" s="17" t="s">
        <v>1332</v>
      </c>
      <c r="D272" s="5">
        <v>27</v>
      </c>
      <c r="E272" s="13"/>
      <c r="F272" s="13"/>
      <c r="G272" s="5"/>
      <c r="H272" s="10">
        <f t="shared" si="10"/>
        <v>80.4255319148936</v>
      </c>
    </row>
    <row r="273" ht="15.6" spans="1:8">
      <c r="A273" s="11"/>
      <c r="B273" s="17">
        <v>2017012215</v>
      </c>
      <c r="C273" s="17" t="s">
        <v>1333</v>
      </c>
      <c r="D273" s="5">
        <v>16</v>
      </c>
      <c r="E273" s="13"/>
      <c r="F273" s="13"/>
      <c r="G273" s="5"/>
      <c r="H273" s="10">
        <f t="shared" si="10"/>
        <v>72.1040189125296</v>
      </c>
    </row>
    <row r="274" ht="15.6" spans="1:8">
      <c r="A274" s="11"/>
      <c r="B274" s="17">
        <v>2017012216</v>
      </c>
      <c r="C274" s="17" t="s">
        <v>1334</v>
      </c>
      <c r="D274" s="5">
        <v>9</v>
      </c>
      <c r="E274" s="13"/>
      <c r="F274" s="13"/>
      <c r="G274" s="5"/>
      <c r="H274" s="10">
        <f t="shared" si="10"/>
        <v>66.8085106382979</v>
      </c>
    </row>
    <row r="275" ht="15.6" spans="1:8">
      <c r="A275" s="11"/>
      <c r="B275" s="17">
        <v>2017012217</v>
      </c>
      <c r="C275" s="17" t="s">
        <v>1335</v>
      </c>
      <c r="D275" s="5">
        <v>6</v>
      </c>
      <c r="E275" s="13"/>
      <c r="F275" s="13"/>
      <c r="G275" s="5"/>
      <c r="H275" s="10">
        <f t="shared" si="10"/>
        <v>64.5390070921986</v>
      </c>
    </row>
    <row r="276" ht="15.6" spans="1:8">
      <c r="A276" s="11"/>
      <c r="B276" s="17">
        <v>2017012218</v>
      </c>
      <c r="C276" s="17" t="s">
        <v>1336</v>
      </c>
      <c r="D276" s="5">
        <v>9</v>
      </c>
      <c r="E276" s="13"/>
      <c r="F276" s="13"/>
      <c r="G276" s="5"/>
      <c r="H276" s="10">
        <f t="shared" si="10"/>
        <v>66.8085106382979</v>
      </c>
    </row>
    <row r="277" ht="15.6" spans="1:8">
      <c r="A277" s="11"/>
      <c r="B277" s="17">
        <v>2017012219</v>
      </c>
      <c r="C277" s="17" t="s">
        <v>1337</v>
      </c>
      <c r="D277" s="5">
        <v>7</v>
      </c>
      <c r="E277" s="13"/>
      <c r="F277" s="13"/>
      <c r="G277" s="5"/>
      <c r="H277" s="10">
        <f t="shared" si="10"/>
        <v>65.2955082742317</v>
      </c>
    </row>
    <row r="278" ht="15.6" spans="1:8">
      <c r="A278" s="11"/>
      <c r="B278" s="17">
        <v>2017012220</v>
      </c>
      <c r="C278" s="17" t="s">
        <v>1338</v>
      </c>
      <c r="D278" s="5">
        <v>11</v>
      </c>
      <c r="E278" s="13"/>
      <c r="F278" s="13"/>
      <c r="G278" s="5"/>
      <c r="H278" s="10">
        <f t="shared" si="10"/>
        <v>68.3215130023641</v>
      </c>
    </row>
    <row r="279" ht="15.6" spans="1:8">
      <c r="A279" s="11"/>
      <c r="B279" s="17">
        <v>2017012221</v>
      </c>
      <c r="C279" s="17" t="s">
        <v>1339</v>
      </c>
      <c r="D279" s="5">
        <v>20.5</v>
      </c>
      <c r="E279" s="13"/>
      <c r="F279" s="13"/>
      <c r="G279" s="5"/>
      <c r="H279" s="10">
        <f t="shared" si="10"/>
        <v>75.5082742316785</v>
      </c>
    </row>
    <row r="280" ht="15.6" spans="1:8">
      <c r="A280" s="11"/>
      <c r="B280" s="17">
        <v>2017012222</v>
      </c>
      <c r="C280" s="17" t="s">
        <v>1340</v>
      </c>
      <c r="D280" s="5">
        <v>6</v>
      </c>
      <c r="E280" s="13"/>
      <c r="F280" s="13"/>
      <c r="G280" s="5"/>
      <c r="H280" s="10">
        <f t="shared" si="10"/>
        <v>64.5390070921986</v>
      </c>
    </row>
    <row r="281" ht="15.6" spans="1:8">
      <c r="A281" s="11"/>
      <c r="B281" s="17">
        <v>2017012223</v>
      </c>
      <c r="C281" s="17" t="s">
        <v>1341</v>
      </c>
      <c r="D281" s="5">
        <v>6</v>
      </c>
      <c r="E281" s="13"/>
      <c r="F281" s="13"/>
      <c r="G281" s="5"/>
      <c r="H281" s="10">
        <f t="shared" si="10"/>
        <v>64.5390070921986</v>
      </c>
    </row>
    <row r="282" ht="15.6" spans="1:8">
      <c r="A282" s="11"/>
      <c r="B282" s="17">
        <v>2017012224</v>
      </c>
      <c r="C282" s="17" t="s">
        <v>1342</v>
      </c>
      <c r="D282" s="5">
        <v>28.5</v>
      </c>
      <c r="E282" s="13"/>
      <c r="F282" s="13"/>
      <c r="G282" s="5"/>
      <c r="H282" s="10">
        <f t="shared" si="10"/>
        <v>81.5602836879433</v>
      </c>
    </row>
    <row r="283" ht="15.6" spans="1:8">
      <c r="A283" s="11"/>
      <c r="B283" s="17">
        <v>2017012225</v>
      </c>
      <c r="C283" s="17" t="s">
        <v>1343</v>
      </c>
      <c r="D283" s="5">
        <v>15</v>
      </c>
      <c r="E283" s="13"/>
      <c r="F283" s="13"/>
      <c r="G283" s="5"/>
      <c r="H283" s="10">
        <f t="shared" si="10"/>
        <v>71.3475177304964</v>
      </c>
    </row>
    <row r="284" ht="15.6" spans="1:8">
      <c r="A284" s="11"/>
      <c r="B284" s="17">
        <v>2017012226</v>
      </c>
      <c r="C284" s="17" t="s">
        <v>1344</v>
      </c>
      <c r="D284" s="5">
        <v>4</v>
      </c>
      <c r="E284" s="13"/>
      <c r="F284" s="13"/>
      <c r="G284" s="5"/>
      <c r="H284" s="10">
        <f t="shared" si="10"/>
        <v>63.0260047281324</v>
      </c>
    </row>
    <row r="285" ht="15.6" spans="1:8">
      <c r="A285" s="11"/>
      <c r="B285" s="17">
        <v>2017012227</v>
      </c>
      <c r="C285" s="17" t="s">
        <v>1345</v>
      </c>
      <c r="D285" s="5">
        <v>16.5</v>
      </c>
      <c r="E285" s="13"/>
      <c r="F285" s="13"/>
      <c r="G285" s="5"/>
      <c r="H285" s="10">
        <f t="shared" si="10"/>
        <v>72.4822695035461</v>
      </c>
    </row>
    <row r="286" ht="15.6" spans="1:8">
      <c r="A286" s="11"/>
      <c r="B286" s="17">
        <v>2017012228</v>
      </c>
      <c r="C286" s="17" t="s">
        <v>1346</v>
      </c>
      <c r="D286" s="5">
        <v>21</v>
      </c>
      <c r="E286" s="13"/>
      <c r="F286" s="13"/>
      <c r="G286" s="5"/>
      <c r="H286" s="10">
        <f t="shared" si="10"/>
        <v>75.886524822695</v>
      </c>
    </row>
    <row r="287" ht="15.6" spans="1:8">
      <c r="A287" s="11"/>
      <c r="B287" s="17">
        <v>2017012229</v>
      </c>
      <c r="C287" s="17" t="s">
        <v>1347</v>
      </c>
      <c r="D287" s="5">
        <v>17.5</v>
      </c>
      <c r="E287" s="13"/>
      <c r="F287" s="13"/>
      <c r="G287" s="5"/>
      <c r="H287" s="10">
        <f t="shared" si="10"/>
        <v>73.2387706855792</v>
      </c>
    </row>
    <row r="288" ht="15.6" spans="1:8">
      <c r="A288" s="15"/>
      <c r="B288" s="17">
        <v>2017012230</v>
      </c>
      <c r="C288" s="17" t="s">
        <v>1348</v>
      </c>
      <c r="D288" s="5">
        <v>7</v>
      </c>
      <c r="E288" s="16"/>
      <c r="F288" s="16"/>
      <c r="G288" s="5"/>
      <c r="H288" s="10">
        <f t="shared" si="10"/>
        <v>65.2955082742317</v>
      </c>
    </row>
    <row r="289" ht="15.6" spans="1:8">
      <c r="A289" s="7">
        <v>20170100</v>
      </c>
      <c r="B289" s="17">
        <v>2017011119</v>
      </c>
      <c r="C289" s="17" t="s">
        <v>1349</v>
      </c>
      <c r="D289" s="5">
        <v>6</v>
      </c>
      <c r="E289" s="9">
        <f>SUM(D289:D318)</f>
        <v>214</v>
      </c>
      <c r="F289" s="19">
        <v>7.033333333</v>
      </c>
      <c r="G289" s="5"/>
      <c r="H289" s="10">
        <f t="shared" si="10"/>
        <v>64.5390070921986</v>
      </c>
    </row>
    <row r="290" ht="15.6" spans="1:8">
      <c r="A290" s="11"/>
      <c r="B290" s="17">
        <v>2017011129</v>
      </c>
      <c r="C290" s="17" t="s">
        <v>1350</v>
      </c>
      <c r="D290" s="5">
        <v>6</v>
      </c>
      <c r="E290" s="13"/>
      <c r="F290" s="20"/>
      <c r="G290" s="5"/>
      <c r="H290" s="10">
        <f t="shared" si="10"/>
        <v>64.5390070921986</v>
      </c>
    </row>
    <row r="291" ht="15.6" spans="1:8">
      <c r="A291" s="11"/>
      <c r="B291" s="17">
        <v>2017011208</v>
      </c>
      <c r="C291" s="17" t="s">
        <v>1351</v>
      </c>
      <c r="D291" s="5">
        <v>6</v>
      </c>
      <c r="E291" s="13"/>
      <c r="F291" s="20"/>
      <c r="G291" s="5"/>
      <c r="H291" s="10">
        <f t="shared" si="10"/>
        <v>64.5390070921986</v>
      </c>
    </row>
    <row r="292" ht="15.6" spans="1:8">
      <c r="A292" s="11"/>
      <c r="B292" s="17">
        <v>2017011216</v>
      </c>
      <c r="C292" s="17" t="s">
        <v>1352</v>
      </c>
      <c r="D292" s="5">
        <v>3</v>
      </c>
      <c r="E292" s="13"/>
      <c r="F292" s="20"/>
      <c r="G292" s="5"/>
      <c r="H292" s="10">
        <f t="shared" si="10"/>
        <v>62.2695035460993</v>
      </c>
    </row>
    <row r="293" ht="15.6" spans="1:8">
      <c r="A293" s="11"/>
      <c r="B293" s="17">
        <v>2017011225</v>
      </c>
      <c r="C293" s="17" t="s">
        <v>1353</v>
      </c>
      <c r="D293" s="5">
        <v>3</v>
      </c>
      <c r="E293" s="13"/>
      <c r="F293" s="20"/>
      <c r="G293" s="5"/>
      <c r="H293" s="10">
        <f t="shared" si="10"/>
        <v>62.2695035460993</v>
      </c>
    </row>
    <row r="294" ht="15.6" spans="1:8">
      <c r="A294" s="11"/>
      <c r="B294" s="17">
        <v>2017011322</v>
      </c>
      <c r="C294" s="17" t="s">
        <v>1354</v>
      </c>
      <c r="D294" s="5">
        <v>7.5</v>
      </c>
      <c r="E294" s="13"/>
      <c r="F294" s="20"/>
      <c r="G294" s="5"/>
      <c r="H294" s="10">
        <f t="shared" si="10"/>
        <v>65.6737588652482</v>
      </c>
    </row>
    <row r="295" ht="15.6" spans="1:8">
      <c r="A295" s="11"/>
      <c r="B295" s="17">
        <v>2017011323</v>
      </c>
      <c r="C295" s="17" t="s">
        <v>1355</v>
      </c>
      <c r="D295" s="5">
        <v>9</v>
      </c>
      <c r="E295" s="13"/>
      <c r="F295" s="20"/>
      <c r="G295" s="5"/>
      <c r="H295" s="10">
        <f t="shared" si="10"/>
        <v>66.8085106382979</v>
      </c>
    </row>
    <row r="296" ht="15.6" spans="1:8">
      <c r="A296" s="11"/>
      <c r="B296" s="17">
        <v>2017011328</v>
      </c>
      <c r="C296" s="17" t="s">
        <v>1356</v>
      </c>
      <c r="D296" s="5">
        <v>22</v>
      </c>
      <c r="E296" s="13"/>
      <c r="F296" s="20"/>
      <c r="G296" s="5"/>
      <c r="H296" s="10">
        <f t="shared" si="10"/>
        <v>76.6430260047281</v>
      </c>
    </row>
    <row r="297" ht="15.6" spans="1:8">
      <c r="A297" s="11"/>
      <c r="B297" s="17">
        <v>2017011427</v>
      </c>
      <c r="C297" s="17" t="s">
        <v>1357</v>
      </c>
      <c r="D297" s="5">
        <v>0</v>
      </c>
      <c r="E297" s="13"/>
      <c r="F297" s="20"/>
      <c r="G297" s="5"/>
      <c r="H297" s="10">
        <v>0</v>
      </c>
    </row>
    <row r="298" ht="15.6" spans="1:8">
      <c r="A298" s="11"/>
      <c r="B298" s="17">
        <v>2017011429</v>
      </c>
      <c r="C298" s="17" t="s">
        <v>1358</v>
      </c>
      <c r="D298" s="5">
        <v>4.5</v>
      </c>
      <c r="E298" s="13"/>
      <c r="F298" s="20"/>
      <c r="G298" s="5"/>
      <c r="H298" s="10">
        <f t="shared" ref="H298:H318" si="11">60+D298/52.875*40</f>
        <v>63.4042553191489</v>
      </c>
    </row>
    <row r="299" ht="15.6" spans="1:8">
      <c r="A299" s="11"/>
      <c r="B299" s="17">
        <v>2017011506</v>
      </c>
      <c r="C299" s="17" t="s">
        <v>1359</v>
      </c>
      <c r="D299" s="5">
        <v>15</v>
      </c>
      <c r="E299" s="13"/>
      <c r="F299" s="20"/>
      <c r="G299" s="5"/>
      <c r="H299" s="10">
        <f t="shared" si="11"/>
        <v>71.3475177304964</v>
      </c>
    </row>
    <row r="300" ht="15.6" spans="1:8">
      <c r="A300" s="11"/>
      <c r="B300" s="17">
        <v>2017011517</v>
      </c>
      <c r="C300" s="17" t="s">
        <v>1360</v>
      </c>
      <c r="D300" s="5">
        <v>3</v>
      </c>
      <c r="E300" s="13"/>
      <c r="F300" s="20"/>
      <c r="G300" s="5"/>
      <c r="H300" s="10">
        <f t="shared" si="11"/>
        <v>62.2695035460993</v>
      </c>
    </row>
    <row r="301" ht="15.6" spans="1:8">
      <c r="A301" s="11"/>
      <c r="B301" s="17">
        <v>2017011523</v>
      </c>
      <c r="C301" s="17" t="s">
        <v>1361</v>
      </c>
      <c r="D301" s="5">
        <v>6</v>
      </c>
      <c r="E301" s="13"/>
      <c r="F301" s="20"/>
      <c r="G301" s="5"/>
      <c r="H301" s="10">
        <f t="shared" si="11"/>
        <v>64.5390070921986</v>
      </c>
    </row>
    <row r="302" ht="15.6" spans="1:8">
      <c r="A302" s="11"/>
      <c r="B302" s="17">
        <v>2017011603</v>
      </c>
      <c r="C302" s="17" t="s">
        <v>1362</v>
      </c>
      <c r="D302" s="5">
        <v>3</v>
      </c>
      <c r="E302" s="13"/>
      <c r="F302" s="20"/>
      <c r="G302" s="5"/>
      <c r="H302" s="10">
        <f t="shared" si="11"/>
        <v>62.2695035460993</v>
      </c>
    </row>
    <row r="303" ht="15.6" spans="1:8">
      <c r="A303" s="11"/>
      <c r="B303" s="17">
        <v>2017011607</v>
      </c>
      <c r="C303" s="17" t="s">
        <v>1363</v>
      </c>
      <c r="D303" s="5">
        <v>3</v>
      </c>
      <c r="E303" s="13"/>
      <c r="F303" s="20"/>
      <c r="G303" s="5"/>
      <c r="H303" s="10">
        <f t="shared" si="11"/>
        <v>62.2695035460993</v>
      </c>
    </row>
    <row r="304" ht="15.6" spans="1:8">
      <c r="A304" s="11"/>
      <c r="B304" s="17">
        <v>2017011617</v>
      </c>
      <c r="C304" s="17" t="s">
        <v>1364</v>
      </c>
      <c r="D304" s="5">
        <v>3</v>
      </c>
      <c r="E304" s="13"/>
      <c r="F304" s="20"/>
      <c r="G304" s="5"/>
      <c r="H304" s="10">
        <f t="shared" si="11"/>
        <v>62.2695035460993</v>
      </c>
    </row>
    <row r="305" ht="15.6" spans="1:8">
      <c r="A305" s="11"/>
      <c r="B305" s="17">
        <v>2017011618</v>
      </c>
      <c r="C305" s="17" t="s">
        <v>1365</v>
      </c>
      <c r="D305" s="5">
        <v>31</v>
      </c>
      <c r="E305" s="13"/>
      <c r="F305" s="20"/>
      <c r="G305" s="5"/>
      <c r="H305" s="10">
        <f t="shared" si="11"/>
        <v>83.451536643026</v>
      </c>
    </row>
    <row r="306" ht="15.6" spans="1:8">
      <c r="A306" s="11"/>
      <c r="B306" s="17">
        <v>2017011620</v>
      </c>
      <c r="C306" s="17" t="s">
        <v>1366</v>
      </c>
      <c r="D306" s="5">
        <v>3</v>
      </c>
      <c r="E306" s="13"/>
      <c r="F306" s="20"/>
      <c r="G306" s="5"/>
      <c r="H306" s="10">
        <f t="shared" si="11"/>
        <v>62.2695035460993</v>
      </c>
    </row>
    <row r="307" ht="15.6" spans="1:8">
      <c r="A307" s="11"/>
      <c r="B307" s="17">
        <v>2017011626</v>
      </c>
      <c r="C307" s="17" t="s">
        <v>1367</v>
      </c>
      <c r="D307" s="5">
        <v>8</v>
      </c>
      <c r="E307" s="13"/>
      <c r="F307" s="20"/>
      <c r="G307" s="5"/>
      <c r="H307" s="10">
        <f t="shared" si="11"/>
        <v>66.0520094562648</v>
      </c>
    </row>
    <row r="308" ht="15.6" spans="1:8">
      <c r="A308" s="11"/>
      <c r="B308" s="17">
        <v>2017011628</v>
      </c>
      <c r="C308" s="17" t="s">
        <v>1368</v>
      </c>
      <c r="D308" s="5">
        <v>3</v>
      </c>
      <c r="E308" s="13"/>
      <c r="F308" s="20"/>
      <c r="G308" s="5"/>
      <c r="H308" s="10">
        <f t="shared" si="11"/>
        <v>62.2695035460993</v>
      </c>
    </row>
    <row r="309" ht="15.6" spans="1:8">
      <c r="A309" s="11"/>
      <c r="B309" s="17">
        <v>2017011721</v>
      </c>
      <c r="C309" s="17" t="s">
        <v>1369</v>
      </c>
      <c r="D309" s="5">
        <v>11</v>
      </c>
      <c r="E309" s="13"/>
      <c r="F309" s="20"/>
      <c r="G309" s="5"/>
      <c r="H309" s="10">
        <f t="shared" si="11"/>
        <v>68.3215130023641</v>
      </c>
    </row>
    <row r="310" ht="15.6" spans="1:8">
      <c r="A310" s="11"/>
      <c r="B310" s="17">
        <v>2017011722</v>
      </c>
      <c r="C310" s="17" t="s">
        <v>1370</v>
      </c>
      <c r="D310" s="5">
        <v>17</v>
      </c>
      <c r="E310" s="13"/>
      <c r="F310" s="20"/>
      <c r="G310" s="5"/>
      <c r="H310" s="10">
        <f t="shared" si="11"/>
        <v>72.8605200945626</v>
      </c>
    </row>
    <row r="311" ht="15.6" spans="1:8">
      <c r="A311" s="11"/>
      <c r="B311" s="17">
        <v>2017011728</v>
      </c>
      <c r="C311" s="17" t="s">
        <v>1371</v>
      </c>
      <c r="D311" s="5">
        <v>3</v>
      </c>
      <c r="E311" s="13"/>
      <c r="F311" s="20"/>
      <c r="G311" s="5"/>
      <c r="H311" s="10">
        <f t="shared" si="11"/>
        <v>62.2695035460993</v>
      </c>
    </row>
    <row r="312" ht="15.6" spans="1:8">
      <c r="A312" s="11"/>
      <c r="B312" s="17">
        <v>2017011805</v>
      </c>
      <c r="C312" s="17" t="s">
        <v>1372</v>
      </c>
      <c r="D312" s="5">
        <v>6</v>
      </c>
      <c r="E312" s="13"/>
      <c r="F312" s="20"/>
      <c r="G312" s="5"/>
      <c r="H312" s="10">
        <f t="shared" si="11"/>
        <v>64.5390070921986</v>
      </c>
    </row>
    <row r="313" ht="15.6" spans="1:8">
      <c r="A313" s="11"/>
      <c r="B313" s="17">
        <v>2017011829</v>
      </c>
      <c r="C313" s="17" t="s">
        <v>1373</v>
      </c>
      <c r="D313" s="5">
        <v>6</v>
      </c>
      <c r="E313" s="13"/>
      <c r="F313" s="20"/>
      <c r="G313" s="5"/>
      <c r="H313" s="10">
        <f t="shared" si="11"/>
        <v>64.5390070921986</v>
      </c>
    </row>
    <row r="314" ht="15.6" spans="1:8">
      <c r="A314" s="11"/>
      <c r="B314" s="17">
        <v>2017011918</v>
      </c>
      <c r="C314" s="17" t="s">
        <v>1374</v>
      </c>
      <c r="D314" s="5">
        <v>9</v>
      </c>
      <c r="E314" s="13"/>
      <c r="F314" s="20"/>
      <c r="G314" s="5"/>
      <c r="H314" s="10">
        <f t="shared" si="11"/>
        <v>66.8085106382979</v>
      </c>
    </row>
    <row r="315" ht="15.6" spans="1:8">
      <c r="A315" s="11"/>
      <c r="B315" s="17">
        <v>2017011929</v>
      </c>
      <c r="C315" s="17" t="s">
        <v>1375</v>
      </c>
      <c r="D315" s="5">
        <v>3</v>
      </c>
      <c r="E315" s="13"/>
      <c r="F315" s="20"/>
      <c r="G315" s="5"/>
      <c r="H315" s="10">
        <f t="shared" si="11"/>
        <v>62.2695035460993</v>
      </c>
    </row>
    <row r="316" ht="15.6" spans="1:8">
      <c r="A316" s="11"/>
      <c r="B316" s="17">
        <v>2017071713</v>
      </c>
      <c r="C316" s="17" t="s">
        <v>1376</v>
      </c>
      <c r="D316" s="5">
        <v>8</v>
      </c>
      <c r="E316" s="13"/>
      <c r="F316" s="20"/>
      <c r="G316" s="5"/>
      <c r="H316" s="10">
        <f t="shared" si="11"/>
        <v>66.0520094562648</v>
      </c>
    </row>
    <row r="317" ht="15.6" spans="1:8">
      <c r="A317" s="11"/>
      <c r="B317" s="17">
        <v>2017080914</v>
      </c>
      <c r="C317" s="17" t="s">
        <v>1377</v>
      </c>
      <c r="D317" s="5">
        <v>3</v>
      </c>
      <c r="E317" s="13"/>
      <c r="F317" s="20"/>
      <c r="G317" s="5"/>
      <c r="H317" s="10">
        <f t="shared" si="11"/>
        <v>62.2695035460993</v>
      </c>
    </row>
    <row r="318" ht="15.6" spans="1:8">
      <c r="A318" s="15"/>
      <c r="B318" s="17">
        <v>2017071513</v>
      </c>
      <c r="C318" s="17" t="s">
        <v>1378</v>
      </c>
      <c r="D318" s="5">
        <v>3</v>
      </c>
      <c r="E318" s="16"/>
      <c r="F318" s="21"/>
      <c r="G318" s="5"/>
      <c r="H318" s="10">
        <f t="shared" si="11"/>
        <v>62.2695035460993</v>
      </c>
    </row>
  </sheetData>
  <mergeCells count="37">
    <mergeCell ref="A1:H1"/>
    <mergeCell ref="A3:A30"/>
    <mergeCell ref="A31:A56"/>
    <mergeCell ref="A57:A83"/>
    <mergeCell ref="A84:A105"/>
    <mergeCell ref="A106:A130"/>
    <mergeCell ref="A131:A152"/>
    <mergeCell ref="A153:A175"/>
    <mergeCell ref="A176:A201"/>
    <mergeCell ref="A202:A229"/>
    <mergeCell ref="A230:A258"/>
    <mergeCell ref="A259:A288"/>
    <mergeCell ref="A289:A318"/>
    <mergeCell ref="E3:E30"/>
    <mergeCell ref="E31:E56"/>
    <mergeCell ref="E57:E83"/>
    <mergeCell ref="E84:E105"/>
    <mergeCell ref="E106:E130"/>
    <mergeCell ref="E131:E152"/>
    <mergeCell ref="E153:E175"/>
    <mergeCell ref="E176:E201"/>
    <mergeCell ref="E202:E229"/>
    <mergeCell ref="E230:E258"/>
    <mergeCell ref="E259:E288"/>
    <mergeCell ref="E289:E318"/>
    <mergeCell ref="F3:F30"/>
    <mergeCell ref="F31:F56"/>
    <mergeCell ref="F57:F83"/>
    <mergeCell ref="F84:F105"/>
    <mergeCell ref="F106:F130"/>
    <mergeCell ref="F131:F152"/>
    <mergeCell ref="F153:F175"/>
    <mergeCell ref="F176:F201"/>
    <mergeCell ref="F202:F229"/>
    <mergeCell ref="F230:F258"/>
    <mergeCell ref="F259:F288"/>
    <mergeCell ref="F289:F318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2015</vt:lpstr>
      <vt:lpstr>2016</vt:lpstr>
      <vt:lpstr>2017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聪仔</cp:lastModifiedBy>
  <dcterms:created xsi:type="dcterms:W3CDTF">2018-02-27T11:14:00Z</dcterms:created>
  <dcterms:modified xsi:type="dcterms:W3CDTF">2018-09-14T01:51:38Z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